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kyoui\OneDrive\Desktop\homepege\57kaisimotukesyodou\"/>
    </mc:Choice>
  </mc:AlternateContent>
  <xr:revisionPtr revIDLastSave="0" documentId="13_ncr:1_{73C2C647-BB3D-4C0C-934D-3712295A9209}" xr6:coauthVersionLast="47" xr6:coauthVersionMax="47" xr10:uidLastSave="{00000000-0000-0000-0000-000000000000}"/>
  <bookViews>
    <workbookView xWindow="-108" yWindow="-108" windowWidth="23256" windowHeight="12456" tabRatio="876" activeTab="1" xr2:uid="{B0B03918-DE42-4177-ABBB-70EEB500D6B6}"/>
  </bookViews>
  <sheets>
    <sheet name="最初にお読み願います" sheetId="16" r:id="rId1"/>
    <sheet name="学校番号一覧表" sheetId="2" r:id="rId2"/>
    <sheet name="①出品明細書入力方法" sheetId="14" r:id="rId3"/>
    <sheet name="校内審査（内審）の点数計算" sheetId="15" r:id="rId4"/>
    <sheet name="①出品明細書" sheetId="13" r:id="rId5"/>
    <sheet name="　出品目録入力方法" sheetId="1" r:id="rId6"/>
    <sheet name="生徒名簿表" sheetId="12" r:id="rId7"/>
    <sheet name="　毛筆出品目録" sheetId="4" r:id="rId8"/>
    <sheet name="　硬筆　出品目録 " sheetId="10" r:id="rId9"/>
  </sheets>
  <definedNames>
    <definedName name="_xlnm._FilterDatabase" localSheetId="1" hidden="1">学校番号一覧表!$A$4:$F$609</definedName>
    <definedName name="_xlnm._FilterDatabase" localSheetId="6" hidden="1">生徒名簿表!$A$2:$L$2</definedName>
    <definedName name="_xlnm.Print_Area" localSheetId="8">'　硬筆　出品目録 '!$D$1:$U$350</definedName>
    <definedName name="_xlnm.Print_Area" localSheetId="5">'　出品目録入力方法'!$A$1:$W$100</definedName>
    <definedName name="_xlnm.Print_Area" localSheetId="7">'　毛筆出品目録'!$D$1:$U$350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K8" i="4"/>
  <c r="K9" i="4"/>
  <c r="K10" i="4"/>
  <c r="K11" i="4"/>
  <c r="K12" i="4"/>
  <c r="K13" i="4"/>
  <c r="K14" i="4"/>
  <c r="K15" i="4"/>
  <c r="K16" i="4"/>
  <c r="K321" i="1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6" i="10"/>
  <c r="F30" i="10"/>
  <c r="F29" i="10"/>
  <c r="F28" i="10"/>
  <c r="F27" i="10"/>
  <c r="F26" i="10"/>
  <c r="F25" i="10"/>
  <c r="F24" i="10"/>
  <c r="F23" i="10"/>
  <c r="F22" i="10"/>
  <c r="F21" i="10"/>
  <c r="F20" i="10"/>
  <c r="F19" i="10"/>
  <c r="F18" i="10"/>
  <c r="F17" i="10"/>
  <c r="F16" i="10"/>
  <c r="F15" i="10"/>
  <c r="F14" i="10"/>
  <c r="F13" i="10"/>
  <c r="F12" i="10"/>
  <c r="F11" i="10"/>
  <c r="F10" i="10"/>
  <c r="F9" i="10"/>
  <c r="F8" i="10"/>
  <c r="F7"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U345" i="10"/>
  <c r="U344" i="10"/>
  <c r="U343" i="10"/>
  <c r="U342" i="10"/>
  <c r="U341" i="10"/>
  <c r="U340" i="10"/>
  <c r="U339" i="10"/>
  <c r="U338" i="10"/>
  <c r="U337" i="10"/>
  <c r="U336" i="10"/>
  <c r="U335" i="10"/>
  <c r="U334" i="10"/>
  <c r="U333" i="10"/>
  <c r="U332" i="10"/>
  <c r="U331" i="10"/>
  <c r="U330" i="10"/>
  <c r="U329" i="10"/>
  <c r="U328" i="10"/>
  <c r="U327" i="10"/>
  <c r="U326" i="10"/>
  <c r="U325" i="10"/>
  <c r="U324" i="10"/>
  <c r="U323" i="10"/>
  <c r="U322" i="10"/>
  <c r="U321" i="10"/>
  <c r="U310" i="10"/>
  <c r="U309" i="10"/>
  <c r="U308" i="10"/>
  <c r="U307" i="10"/>
  <c r="U306" i="10"/>
  <c r="U305" i="10"/>
  <c r="U304" i="10"/>
  <c r="U303" i="10"/>
  <c r="U302" i="10"/>
  <c r="U301" i="10"/>
  <c r="U300" i="10"/>
  <c r="U299" i="10"/>
  <c r="U298" i="10"/>
  <c r="U297" i="10"/>
  <c r="U296" i="10"/>
  <c r="U295" i="10"/>
  <c r="U294" i="10"/>
  <c r="U293" i="10"/>
  <c r="U292" i="10"/>
  <c r="U291" i="10"/>
  <c r="U290" i="10"/>
  <c r="U289" i="10"/>
  <c r="U288" i="10"/>
  <c r="U287" i="10"/>
  <c r="U28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K345" i="10"/>
  <c r="K344" i="10"/>
  <c r="K343" i="10"/>
  <c r="K342" i="10"/>
  <c r="K341" i="10"/>
  <c r="K340" i="10"/>
  <c r="K339" i="10"/>
  <c r="K338" i="10"/>
  <c r="K337" i="10"/>
  <c r="K336" i="10"/>
  <c r="K335" i="10"/>
  <c r="K334" i="10"/>
  <c r="K333" i="10"/>
  <c r="K332" i="10"/>
  <c r="K331" i="10"/>
  <c r="K330" i="10"/>
  <c r="K329" i="10"/>
  <c r="K328" i="10"/>
  <c r="K327" i="10"/>
  <c r="K326" i="10"/>
  <c r="K325" i="10"/>
  <c r="K324" i="10"/>
  <c r="K323" i="10"/>
  <c r="K322" i="10"/>
  <c r="K310" i="10"/>
  <c r="K309" i="10"/>
  <c r="K308" i="10"/>
  <c r="K307" i="10"/>
  <c r="K306" i="10"/>
  <c r="K305" i="10"/>
  <c r="K304" i="10"/>
  <c r="K303" i="10"/>
  <c r="K302" i="10"/>
  <c r="K301" i="10"/>
  <c r="K300" i="10"/>
  <c r="K299" i="10"/>
  <c r="K298" i="10"/>
  <c r="K297" i="10"/>
  <c r="K296" i="10"/>
  <c r="K295" i="10"/>
  <c r="K294" i="10"/>
  <c r="K293" i="10"/>
  <c r="K292" i="10"/>
  <c r="K291" i="10"/>
  <c r="K290" i="10"/>
  <c r="K289" i="10"/>
  <c r="K288" i="10"/>
  <c r="K287" i="10"/>
  <c r="K286" i="10"/>
  <c r="K275" i="10"/>
  <c r="K274" i="10"/>
  <c r="K273" i="10"/>
  <c r="K272" i="10"/>
  <c r="K271" i="10"/>
  <c r="K270" i="10"/>
  <c r="K269" i="10"/>
  <c r="K268" i="10"/>
  <c r="K267" i="10"/>
  <c r="K266" i="10"/>
  <c r="K265" i="10"/>
  <c r="K264" i="10"/>
  <c r="K263" i="10"/>
  <c r="K262" i="10"/>
  <c r="K261" i="10"/>
  <c r="K260" i="10"/>
  <c r="K259" i="10"/>
  <c r="K258" i="10"/>
  <c r="K257" i="10"/>
  <c r="K256" i="10"/>
  <c r="K255" i="10"/>
  <c r="K254" i="10"/>
  <c r="K253" i="10"/>
  <c r="K252" i="10"/>
  <c r="K251" i="10"/>
  <c r="K240" i="10"/>
  <c r="K239" i="10"/>
  <c r="K238" i="10"/>
  <c r="K237" i="10"/>
  <c r="K236" i="10"/>
  <c r="K235" i="10"/>
  <c r="K234" i="10"/>
  <c r="K233" i="10"/>
  <c r="K232" i="10"/>
  <c r="K231" i="10"/>
  <c r="K230" i="10"/>
  <c r="K229" i="10"/>
  <c r="K228" i="10"/>
  <c r="K227" i="10"/>
  <c r="K226" i="10"/>
  <c r="K225" i="10"/>
  <c r="K224" i="10"/>
  <c r="K223" i="10"/>
  <c r="K222" i="10"/>
  <c r="K221" i="10"/>
  <c r="K220" i="10"/>
  <c r="K219" i="10"/>
  <c r="K218" i="10"/>
  <c r="K217" i="10"/>
  <c r="K21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30" i="10"/>
  <c r="K29" i="10"/>
  <c r="K28" i="10"/>
  <c r="K27" i="10"/>
  <c r="K26" i="10"/>
  <c r="K25" i="10"/>
  <c r="K24" i="10"/>
  <c r="K23" i="10"/>
  <c r="K22" i="10"/>
  <c r="K21" i="10"/>
  <c r="K20" i="10"/>
  <c r="K19" i="10"/>
  <c r="K18" i="10"/>
  <c r="K17" i="10"/>
  <c r="K16" i="10"/>
  <c r="K15" i="10"/>
  <c r="K14" i="10"/>
  <c r="K13" i="10"/>
  <c r="K12" i="10"/>
  <c r="K11" i="10"/>
  <c r="K10" i="10"/>
  <c r="K9" i="10"/>
  <c r="K8" i="10"/>
  <c r="K7" i="10"/>
  <c r="U30" i="10"/>
  <c r="U29" i="10"/>
  <c r="U28" i="10"/>
  <c r="U27" i="10"/>
  <c r="U26" i="10"/>
  <c r="U25" i="10"/>
  <c r="U24" i="10"/>
  <c r="U23" i="10"/>
  <c r="U22" i="10"/>
  <c r="U21" i="10"/>
  <c r="U20" i="10"/>
  <c r="U19" i="10"/>
  <c r="U18" i="10"/>
  <c r="U17" i="10"/>
  <c r="U16" i="10"/>
  <c r="U15" i="10"/>
  <c r="U14" i="10"/>
  <c r="U13" i="10"/>
  <c r="U12" i="10"/>
  <c r="U11" i="10"/>
  <c r="U10" i="10"/>
  <c r="U9" i="10"/>
  <c r="U8" i="10"/>
  <c r="U7" i="10"/>
  <c r="U6" i="10"/>
  <c r="K6" i="10"/>
  <c r="N6" i="10"/>
  <c r="N95" i="1"/>
  <c r="N94" i="1"/>
  <c r="N93" i="1"/>
  <c r="N92" i="1"/>
  <c r="N91" i="1"/>
  <c r="N90" i="1"/>
  <c r="N89" i="1"/>
  <c r="N88" i="1"/>
  <c r="N87" i="1"/>
  <c r="N86" i="1"/>
  <c r="N85" i="1"/>
  <c r="N84" i="1"/>
  <c r="F95" i="1"/>
  <c r="F94" i="1"/>
  <c r="F93" i="1"/>
  <c r="F92" i="1"/>
  <c r="F91" i="1"/>
  <c r="F90" i="1"/>
  <c r="F89" i="1"/>
  <c r="F88" i="1"/>
  <c r="F87" i="1"/>
  <c r="F86" i="1"/>
  <c r="F85" i="1"/>
  <c r="F84" i="1"/>
  <c r="F81" i="1"/>
  <c r="U83" i="16"/>
  <c r="N83" i="16"/>
  <c r="M83" i="16"/>
  <c r="K83" i="16"/>
  <c r="F83" i="16"/>
  <c r="E83" i="16"/>
  <c r="U82" i="16"/>
  <c r="N82" i="16"/>
  <c r="M82" i="16"/>
  <c r="K82" i="16"/>
  <c r="F82" i="16"/>
  <c r="E82" i="16"/>
  <c r="U81" i="16"/>
  <c r="N81" i="16"/>
  <c r="M81" i="16"/>
  <c r="K81" i="16"/>
  <c r="F81" i="16"/>
  <c r="E81" i="16"/>
  <c r="U80" i="16"/>
  <c r="N80" i="16"/>
  <c r="M80" i="16"/>
  <c r="K80" i="16"/>
  <c r="F80" i="16"/>
  <c r="E80" i="16"/>
  <c r="U79" i="16"/>
  <c r="N79" i="16"/>
  <c r="M79" i="16"/>
  <c r="K79" i="16"/>
  <c r="F79" i="16"/>
  <c r="E79" i="16"/>
  <c r="M85" i="1"/>
  <c r="M86" i="1"/>
  <c r="M87" i="1"/>
  <c r="M88" i="1"/>
  <c r="M89" i="1"/>
  <c r="M90" i="1"/>
  <c r="M91" i="1"/>
  <c r="M92" i="1"/>
  <c r="M93" i="1"/>
  <c r="M94" i="1"/>
  <c r="M95" i="1"/>
  <c r="M84" i="1"/>
  <c r="E95" i="1"/>
  <c r="E85" i="1"/>
  <c r="E86" i="1"/>
  <c r="E87" i="1"/>
  <c r="E88" i="1"/>
  <c r="E89" i="1"/>
  <c r="E90" i="1"/>
  <c r="E91" i="1"/>
  <c r="E92" i="1"/>
  <c r="E93" i="1"/>
  <c r="E94" i="1"/>
  <c r="E84" i="1"/>
  <c r="E56" i="1"/>
  <c r="E57" i="1"/>
  <c r="E58" i="1"/>
  <c r="E59" i="1"/>
  <c r="E60" i="1"/>
  <c r="E61" i="1"/>
  <c r="E62" i="1"/>
  <c r="E63" i="1"/>
  <c r="E64" i="1"/>
  <c r="E65" i="1"/>
  <c r="E66" i="1"/>
  <c r="E67" i="1"/>
  <c r="E68" i="1"/>
  <c r="E69" i="1"/>
  <c r="E70" i="1"/>
  <c r="E71" i="1"/>
  <c r="E72" i="1"/>
  <c r="E73" i="1"/>
  <c r="M56" i="1"/>
  <c r="M57" i="1"/>
  <c r="M58" i="1"/>
  <c r="M59" i="1"/>
  <c r="M60" i="1"/>
  <c r="M61" i="1"/>
  <c r="M62" i="1"/>
  <c r="M63" i="1"/>
  <c r="M64" i="1"/>
  <c r="M65" i="1"/>
  <c r="M66" i="1"/>
  <c r="M67" i="1"/>
  <c r="M68" i="1"/>
  <c r="M69" i="1"/>
  <c r="M70" i="1"/>
  <c r="M72" i="1"/>
  <c r="M73" i="1"/>
  <c r="M55" i="1"/>
  <c r="E55" i="1"/>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4" i="4"/>
  <c r="E43" i="4"/>
  <c r="E42" i="4"/>
  <c r="E41" i="4"/>
  <c r="E30" i="4"/>
  <c r="E29" i="4"/>
  <c r="E28" i="4"/>
  <c r="E27" i="4"/>
  <c r="E26" i="4"/>
  <c r="E25" i="4"/>
  <c r="E24" i="4"/>
  <c r="E23" i="4"/>
  <c r="E22" i="4"/>
  <c r="E21" i="4"/>
  <c r="E20" i="4"/>
  <c r="E19" i="4"/>
  <c r="E18" i="4"/>
  <c r="E17" i="4"/>
  <c r="E16" i="4"/>
  <c r="E15" i="4"/>
  <c r="E14" i="4"/>
  <c r="E13" i="4"/>
  <c r="E12" i="4"/>
  <c r="E11" i="4"/>
  <c r="E10" i="4"/>
  <c r="E9" i="4"/>
  <c r="E8" i="4"/>
  <c r="E7" i="4"/>
  <c r="E6" i="4"/>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21"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M286" i="10"/>
  <c r="E286"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E251"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E216"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E146"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M111" i="10"/>
  <c r="E111" i="10"/>
  <c r="M77" i="10"/>
  <c r="M78" i="10"/>
  <c r="M79" i="10"/>
  <c r="M80" i="10"/>
  <c r="M81" i="10"/>
  <c r="M82" i="10"/>
  <c r="M83" i="10"/>
  <c r="M84" i="10"/>
  <c r="M85" i="10"/>
  <c r="M86" i="10"/>
  <c r="M87" i="10"/>
  <c r="M88" i="10"/>
  <c r="M89" i="10"/>
  <c r="M90" i="10"/>
  <c r="M91" i="10"/>
  <c r="M92" i="10"/>
  <c r="M93" i="10"/>
  <c r="M94" i="10"/>
  <c r="M95" i="10"/>
  <c r="M96" i="10"/>
  <c r="M97" i="10"/>
  <c r="M98" i="10"/>
  <c r="M99" i="10"/>
  <c r="M100" i="10"/>
  <c r="E77" i="10"/>
  <c r="E78" i="10"/>
  <c r="E79" i="10"/>
  <c r="E80" i="10"/>
  <c r="E81" i="10"/>
  <c r="E82" i="10"/>
  <c r="E83" i="10"/>
  <c r="E84" i="10"/>
  <c r="E85" i="10"/>
  <c r="E86" i="10"/>
  <c r="E87" i="10"/>
  <c r="E88" i="10"/>
  <c r="E89" i="10"/>
  <c r="E90" i="10"/>
  <c r="E91" i="10"/>
  <c r="E92" i="10"/>
  <c r="E93" i="10"/>
  <c r="E94" i="10"/>
  <c r="E95" i="10"/>
  <c r="E96" i="10"/>
  <c r="E97" i="10"/>
  <c r="E98" i="10"/>
  <c r="E99" i="10"/>
  <c r="E100" i="10"/>
  <c r="M76" i="10"/>
  <c r="E76"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E42" i="10"/>
  <c r="E43" i="10"/>
  <c r="E44" i="10"/>
  <c r="E45" i="10"/>
  <c r="E46" i="10"/>
  <c r="E47" i="10"/>
  <c r="E48" i="10"/>
  <c r="E49" i="10"/>
  <c r="E50" i="10"/>
  <c r="E51" i="10"/>
  <c r="E52" i="10"/>
  <c r="E53" i="10"/>
  <c r="E54" i="10"/>
  <c r="E55" i="10"/>
  <c r="E56" i="10"/>
  <c r="E57" i="10"/>
  <c r="E58" i="10"/>
  <c r="E59" i="10"/>
  <c r="E60" i="10"/>
  <c r="E61" i="10"/>
  <c r="E62" i="10"/>
  <c r="E63" i="10"/>
  <c r="E64" i="10"/>
  <c r="E65" i="10"/>
  <c r="E41" i="10"/>
  <c r="M7" i="10"/>
  <c r="M8" i="10"/>
  <c r="M9" i="10"/>
  <c r="M10" i="10"/>
  <c r="M11" i="10"/>
  <c r="M12" i="10"/>
  <c r="M13" i="10"/>
  <c r="M14" i="10"/>
  <c r="M15" i="10"/>
  <c r="M16" i="10"/>
  <c r="M17" i="10"/>
  <c r="M18" i="10"/>
  <c r="M19" i="10"/>
  <c r="M20" i="10"/>
  <c r="M21" i="10"/>
  <c r="M22" i="10"/>
  <c r="M23" i="10"/>
  <c r="M24" i="10"/>
  <c r="M25" i="10"/>
  <c r="M26" i="10"/>
  <c r="M27" i="10"/>
  <c r="M28" i="10"/>
  <c r="M29" i="10"/>
  <c r="M30" i="10"/>
  <c r="M6" i="10"/>
  <c r="E18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F72" i="4"/>
  <c r="F73" i="4"/>
  <c r="M23" i="16"/>
  <c r="L23" i="16"/>
  <c r="M22" i="16"/>
  <c r="L22" i="16"/>
  <c r="F318" i="4"/>
  <c r="F283" i="4"/>
  <c r="F248" i="4"/>
  <c r="F213" i="4"/>
  <c r="F178" i="4"/>
  <c r="F143" i="4"/>
  <c r="F38" i="4"/>
  <c r="F318" i="10"/>
  <c r="F283" i="10"/>
  <c r="F248" i="10"/>
  <c r="F213" i="10"/>
  <c r="F178" i="10"/>
  <c r="F143" i="10"/>
  <c r="F73" i="10"/>
  <c r="F38" i="10"/>
  <c r="F3" i="10"/>
  <c r="F3" i="4"/>
  <c r="F49" i="1"/>
  <c r="B5" i="14"/>
  <c r="B5" i="13"/>
  <c r="G5" i="14"/>
  <c r="G5" i="13"/>
  <c r="F18" i="15"/>
  <c r="F19" i="15"/>
  <c r="H19" i="15" s="1"/>
  <c r="F20" i="15"/>
  <c r="H20" i="15"/>
  <c r="F21" i="15"/>
  <c r="H21" i="15" s="1"/>
  <c r="F22" i="15"/>
  <c r="H22" i="15" s="1"/>
  <c r="F23" i="15"/>
  <c r="H23" i="15" s="1"/>
  <c r="F24" i="15"/>
  <c r="H24" i="15" s="1"/>
  <c r="F25" i="15"/>
  <c r="H25" i="15" s="1"/>
  <c r="F26" i="15"/>
  <c r="H26" i="15" s="1"/>
  <c r="F27" i="15"/>
  <c r="H27" i="15" s="1"/>
  <c r="F28" i="15"/>
  <c r="H28" i="15" s="1"/>
  <c r="F29" i="15"/>
  <c r="H29" i="15" s="1"/>
  <c r="F30" i="15"/>
  <c r="H30" i="15" s="1"/>
  <c r="F31" i="15"/>
  <c r="H31" i="15" s="1"/>
  <c r="F32" i="15"/>
  <c r="H32" i="15" s="1"/>
  <c r="F33" i="15"/>
  <c r="H33" i="15" s="1"/>
  <c r="F34" i="15"/>
  <c r="H34" i="15" s="1"/>
  <c r="F35" i="15"/>
  <c r="H35" i="15" s="1"/>
  <c r="F36" i="15"/>
  <c r="H36" i="15"/>
  <c r="F37" i="15"/>
  <c r="H37" i="15" s="1"/>
  <c r="F38" i="15"/>
  <c r="H38" i="15" s="1"/>
  <c r="F39" i="15"/>
  <c r="H39" i="15" s="1"/>
  <c r="F40" i="15"/>
  <c r="H40" i="15" s="1"/>
  <c r="F41" i="15"/>
  <c r="H41" i="15" s="1"/>
  <c r="F42" i="15"/>
  <c r="H42" i="15" s="1"/>
  <c r="F43" i="15"/>
  <c r="H43" i="15" s="1"/>
  <c r="F44" i="15"/>
  <c r="H44" i="15"/>
  <c r="F45" i="15"/>
  <c r="H45" i="15" s="1"/>
  <c r="F46" i="15"/>
  <c r="H46" i="15" s="1"/>
  <c r="F47" i="15"/>
  <c r="H47" i="15" s="1"/>
  <c r="L15" i="13" l="1"/>
  <c r="F23" i="14"/>
  <c r="F22" i="14"/>
  <c r="F19" i="14"/>
  <c r="F18" i="14"/>
  <c r="M15" i="14"/>
  <c r="L15" i="14"/>
  <c r="M14" i="14"/>
  <c r="L14" i="14"/>
  <c r="F23" i="13"/>
  <c r="F22" i="13"/>
  <c r="F19" i="13"/>
  <c r="F18" i="13"/>
  <c r="M15" i="13"/>
  <c r="M14" i="13"/>
  <c r="L14" i="13"/>
  <c r="F37" i="4"/>
  <c r="F107" i="4"/>
  <c r="F142" i="4"/>
  <c r="F177" i="4"/>
  <c r="F212" i="4"/>
  <c r="F247" i="4"/>
  <c r="F282" i="4"/>
  <c r="F317" i="4"/>
  <c r="F37" i="10"/>
  <c r="F72" i="10"/>
  <c r="F107" i="10"/>
  <c r="F142" i="10"/>
  <c r="F177" i="10"/>
  <c r="F212" i="10"/>
  <c r="F247" i="10"/>
  <c r="F282" i="10"/>
  <c r="F317" i="10"/>
  <c r="D316" i="10"/>
  <c r="D316" i="4"/>
  <c r="D281" i="4"/>
  <c r="D246" i="4"/>
  <c r="D211" i="4"/>
  <c r="D176" i="4"/>
  <c r="D141" i="4"/>
  <c r="D106" i="4"/>
  <c r="D71" i="4"/>
  <c r="D36" i="4"/>
  <c r="K73" i="1"/>
  <c r="K72" i="1"/>
  <c r="K71" i="1"/>
  <c r="K70" i="1"/>
  <c r="K69" i="1"/>
  <c r="K68" i="1"/>
  <c r="K67" i="1"/>
  <c r="K66" i="1"/>
  <c r="K65" i="1"/>
  <c r="K64" i="1"/>
  <c r="K63" i="1"/>
  <c r="K62" i="1"/>
  <c r="K61" i="1"/>
  <c r="K60" i="1"/>
  <c r="K59" i="1"/>
  <c r="K58" i="1"/>
  <c r="K57" i="1"/>
  <c r="K56" i="1"/>
  <c r="U73" i="1"/>
  <c r="U72" i="1"/>
  <c r="U71" i="1"/>
  <c r="U70" i="1"/>
  <c r="U69" i="1"/>
  <c r="U68" i="1"/>
  <c r="U67" i="1"/>
  <c r="U66" i="1"/>
  <c r="U65" i="1"/>
  <c r="U64" i="1"/>
  <c r="U63" i="1"/>
  <c r="U62" i="1"/>
  <c r="U61" i="1"/>
  <c r="U60" i="1"/>
  <c r="U59" i="1"/>
  <c r="U58" i="1"/>
  <c r="U57" i="1"/>
  <c r="U56" i="1"/>
  <c r="N73" i="1"/>
  <c r="N72" i="1"/>
  <c r="N71" i="1"/>
  <c r="N70" i="1"/>
  <c r="N69" i="1"/>
  <c r="N68" i="1"/>
  <c r="N67" i="1"/>
  <c r="N66" i="1"/>
  <c r="N65" i="1"/>
  <c r="N64" i="1"/>
  <c r="N63" i="1"/>
  <c r="N62" i="1"/>
  <c r="N61" i="1"/>
  <c r="N60" i="1"/>
  <c r="N59" i="1"/>
  <c r="N58" i="1"/>
  <c r="N57" i="1"/>
  <c r="N56" i="1"/>
  <c r="F73" i="1"/>
  <c r="F72" i="1"/>
  <c r="F71" i="1"/>
  <c r="F70" i="1"/>
  <c r="F69" i="1"/>
  <c r="F68" i="1"/>
  <c r="F67" i="1"/>
  <c r="F66" i="1"/>
  <c r="F65" i="1"/>
  <c r="F64" i="1"/>
  <c r="F63" i="1"/>
  <c r="F62" i="1"/>
  <c r="F61" i="1"/>
  <c r="F60" i="1"/>
  <c r="F59" i="1"/>
  <c r="F58" i="1"/>
  <c r="F57" i="1"/>
  <c r="F56" i="1"/>
  <c r="U55" i="1"/>
  <c r="N55" i="1"/>
  <c r="K55" i="1"/>
  <c r="F55" i="1"/>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K30" i="4"/>
  <c r="K29" i="4"/>
  <c r="K28" i="4"/>
  <c r="K27" i="4"/>
  <c r="K26" i="4"/>
  <c r="K25" i="4"/>
  <c r="K24" i="4"/>
  <c r="K23" i="4"/>
  <c r="K22" i="4"/>
  <c r="K21" i="4"/>
  <c r="K20" i="4"/>
  <c r="K19" i="4"/>
  <c r="K18" i="4"/>
  <c r="K17" i="4"/>
  <c r="K6" i="4"/>
  <c r="F30" i="4"/>
  <c r="F29" i="4"/>
  <c r="F28" i="4"/>
  <c r="F27" i="4"/>
  <c r="F26" i="4"/>
  <c r="F25" i="4"/>
  <c r="F24" i="4"/>
  <c r="F23" i="4"/>
  <c r="F22" i="4"/>
  <c r="F21" i="4"/>
  <c r="F20" i="4"/>
  <c r="F19" i="4"/>
  <c r="F18" i="4"/>
  <c r="F17" i="4"/>
  <c r="F16" i="4"/>
  <c r="F15" i="4"/>
  <c r="F14" i="4"/>
  <c r="F13" i="4"/>
  <c r="F12" i="4"/>
  <c r="F11" i="4"/>
  <c r="F10" i="4"/>
  <c r="F9" i="4"/>
  <c r="F8" i="4"/>
  <c r="F7" i="4"/>
  <c r="F6" i="4"/>
  <c r="O349" i="10"/>
  <c r="I318" i="10"/>
  <c r="I317" i="10"/>
  <c r="O314" i="10"/>
  <c r="I283" i="10"/>
  <c r="I282" i="10"/>
  <c r="O279" i="10"/>
  <c r="I248" i="10"/>
  <c r="I247" i="10"/>
  <c r="O244" i="10"/>
  <c r="I213" i="10"/>
  <c r="I212" i="10"/>
  <c r="O209" i="10"/>
  <c r="I178" i="10"/>
  <c r="I177" i="10"/>
  <c r="O174" i="10"/>
  <c r="I143" i="10"/>
  <c r="I142" i="10"/>
  <c r="O139" i="10"/>
  <c r="I108" i="10"/>
  <c r="I107" i="10"/>
  <c r="F108" i="10" s="1"/>
  <c r="O104" i="10"/>
  <c r="I73" i="10"/>
  <c r="I72" i="10"/>
  <c r="O69" i="10"/>
  <c r="I38" i="10"/>
  <c r="R37" i="10"/>
  <c r="I37" i="10"/>
  <c r="I3" i="10"/>
  <c r="D71" i="10" l="1"/>
  <c r="D106" i="10"/>
  <c r="D211" i="10"/>
  <c r="D246" i="10"/>
  <c r="D141" i="10"/>
  <c r="D281" i="10"/>
  <c r="D36" i="10"/>
  <c r="D176" i="10"/>
  <c r="I81" i="1"/>
  <c r="I318" i="4"/>
  <c r="I317" i="4"/>
  <c r="I283" i="4"/>
  <c r="I282" i="4"/>
  <c r="I248" i="4"/>
  <c r="I247" i="4"/>
  <c r="I213" i="4"/>
  <c r="I212" i="4"/>
  <c r="I107" i="4"/>
  <c r="F108" i="4" s="1"/>
  <c r="I177" i="4"/>
  <c r="I178" i="4"/>
  <c r="I143" i="4"/>
  <c r="I142" i="4"/>
  <c r="I108" i="4"/>
  <c r="I73" i="4"/>
  <c r="I72" i="4"/>
  <c r="I38" i="4"/>
  <c r="I37" i="4"/>
  <c r="R37" i="4"/>
  <c r="I3" i="4"/>
  <c r="O349" i="4"/>
  <c r="O314" i="4"/>
  <c r="O279" i="4"/>
  <c r="O244" i="4"/>
  <c r="O209" i="4"/>
  <c r="O174" i="4"/>
  <c r="O139" i="4"/>
  <c r="O104" i="4"/>
  <c r="O69" i="4"/>
  <c r="I49" i="1" l="1"/>
  <c r="O99" i="1"/>
</calcChain>
</file>

<file path=xl/sharedStrings.xml><?xml version="1.0" encoding="utf-8"?>
<sst xmlns="http://schemas.openxmlformats.org/spreadsheetml/2006/main" count="6377" uniqueCount="1589">
  <si>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</si>
  <si>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</si>
  <si>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</si>
  <si>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</si>
  <si>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</si>
  <si>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</si>
  <si>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</si>
  <si>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</si>
  <si>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</si>
  <si>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番号</t>
    <rPh sb="0" eb="2">
      <t>バンゴウ</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</si>
  <si>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</si>
  <si>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</si>
  <si>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</si>
  <si>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</si>
  <si>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</si>
  <si>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</si>
  <si>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</si>
  <si>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</si>
  <si>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</si>
  <si>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</si>
  <si>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</si>
  <si>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</si>
  <si>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</si>
  <si>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</si>
  <si>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</si>
  <si>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</si>
  <si>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</si>
  <si>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市町村</t>
    <rPh sb="0" eb="3">
      <t>シチョウソン</t>
    </rPh>
    <phoneticPr fontId="3"/>
  </si>
  <si>
    <t>宇都宮市中央小学校</t>
  </si>
  <si>
    <t>宇都宮市</t>
    <phoneticPr fontId="3"/>
  </si>
  <si>
    <t>宇都宮市東小学校</t>
  </si>
  <si>
    <t>宇都宮市西小学校</t>
  </si>
  <si>
    <t>宇都宮市簗瀬小学校</t>
    <phoneticPr fontId="3"/>
  </si>
  <si>
    <t>宇都宮市西原小学校</t>
    <phoneticPr fontId="3"/>
  </si>
  <si>
    <t>宇都宮市戸祭小学校</t>
    <phoneticPr fontId="3"/>
  </si>
  <si>
    <t>宇都宮市今泉小学校</t>
    <phoneticPr fontId="3"/>
  </si>
  <si>
    <t>宇都宮市昭和小学校</t>
    <phoneticPr fontId="3"/>
  </si>
  <si>
    <t>宇都宮市陽南小学校</t>
    <phoneticPr fontId="3"/>
  </si>
  <si>
    <t>宇都宮市桜小学校</t>
    <phoneticPr fontId="3"/>
  </si>
  <si>
    <t>宇都宮市錦小学校</t>
    <phoneticPr fontId="3"/>
  </si>
  <si>
    <t>宇都宮市細谷小学校</t>
    <phoneticPr fontId="3"/>
  </si>
  <si>
    <t>宇都宮市峰小学校</t>
    <phoneticPr fontId="3"/>
  </si>
  <si>
    <t>宇都宮市富士見小学校</t>
    <phoneticPr fontId="3"/>
  </si>
  <si>
    <t>宇都宮市泉が丘小学校</t>
    <phoneticPr fontId="3"/>
  </si>
  <si>
    <t>宇都宮市石井小学校</t>
    <phoneticPr fontId="3"/>
  </si>
  <si>
    <t>宇都宮市緑が丘小学校</t>
    <phoneticPr fontId="3"/>
  </si>
  <si>
    <t>宇都宮市宮の原小学校</t>
    <phoneticPr fontId="3"/>
  </si>
  <si>
    <t>宇都宮市御幸小学校</t>
    <phoneticPr fontId="3"/>
  </si>
  <si>
    <t>宇都宮市明保小学校</t>
    <phoneticPr fontId="3"/>
  </si>
  <si>
    <t>宇都宮市宝木小学校</t>
    <phoneticPr fontId="3"/>
  </si>
  <si>
    <t>宇都宮市城東小学校</t>
    <phoneticPr fontId="3"/>
  </si>
  <si>
    <t>宇都宮市平石中央小学校</t>
    <rPh sb="4" eb="5">
      <t>ヒラ</t>
    </rPh>
    <phoneticPr fontId="3"/>
  </si>
  <si>
    <t>宇都宮市平石北小学校</t>
  </si>
  <si>
    <t>宇都宮市清原中央小学校</t>
  </si>
  <si>
    <t>宇都宮市清原南小学校</t>
  </si>
  <si>
    <t>宇都宮市清原北小学校</t>
  </si>
  <si>
    <t>宇都宮市清原東小学校</t>
    <phoneticPr fontId="3"/>
  </si>
  <si>
    <t>宇都宮市横川中央小学校</t>
    <phoneticPr fontId="3"/>
  </si>
  <si>
    <t>宇都宮市横川東小学校</t>
    <phoneticPr fontId="3"/>
  </si>
  <si>
    <t>宇都宮市横川西小学校</t>
    <phoneticPr fontId="3"/>
  </si>
  <si>
    <t>宇都宮市瑞穂野北小学校</t>
    <phoneticPr fontId="3"/>
  </si>
  <si>
    <t>宇都宮市瑞穂野南小学校</t>
    <phoneticPr fontId="3"/>
  </si>
  <si>
    <t>宇都宮市豊郷中央小学校</t>
    <phoneticPr fontId="3"/>
  </si>
  <si>
    <t>宇都宮市豊郷南小学校</t>
  </si>
  <si>
    <t>宇都宮市豊郷北小学校</t>
    <phoneticPr fontId="3"/>
  </si>
  <si>
    <t>宇都宮市国本中央小学校</t>
  </si>
  <si>
    <t>宇都宮市国本西小学校</t>
  </si>
  <si>
    <t>宇都宮市城山中央小学校</t>
    <phoneticPr fontId="3"/>
  </si>
  <si>
    <t>宇都宮市城山西小学校</t>
  </si>
  <si>
    <t>宇都宮市城山東小学校</t>
    <phoneticPr fontId="3"/>
  </si>
  <si>
    <t>宇都宮市富屋小学校</t>
    <phoneticPr fontId="3"/>
  </si>
  <si>
    <t>宇都宮市篠井小学校</t>
    <phoneticPr fontId="3"/>
  </si>
  <si>
    <t>宇都宮市姿川中央小学校</t>
    <phoneticPr fontId="3"/>
  </si>
  <si>
    <t>宇都宮市姿川第一小学校</t>
  </si>
  <si>
    <t>宇都宮市姿川第二小学校</t>
    <phoneticPr fontId="3"/>
  </si>
  <si>
    <t>宇都宮市雀宮中央小学校</t>
  </si>
  <si>
    <t>宇都宮市雀宮東小学校</t>
    <phoneticPr fontId="3"/>
  </si>
  <si>
    <t>宇都宮市雀宮南小学校</t>
    <phoneticPr fontId="3"/>
  </si>
  <si>
    <t>宇都宮市陽東小学校</t>
    <phoneticPr fontId="3"/>
  </si>
  <si>
    <t>宇都宮市御幸が原小学校</t>
  </si>
  <si>
    <t>宇都宮市五代小学校</t>
    <phoneticPr fontId="3"/>
  </si>
  <si>
    <t>宇都宮市陽光小学校</t>
    <phoneticPr fontId="3"/>
  </si>
  <si>
    <t>宇都宮市瑞穂台小学校</t>
    <phoneticPr fontId="3"/>
  </si>
  <si>
    <t>宇都宮市晃宝小学校</t>
    <phoneticPr fontId="3"/>
  </si>
  <si>
    <t>宇都宮市新田小学校</t>
    <phoneticPr fontId="3"/>
  </si>
  <si>
    <t>宇都宮市海道小学校</t>
    <phoneticPr fontId="3"/>
  </si>
  <si>
    <t>宇都宮市西が岡小学校</t>
    <phoneticPr fontId="3"/>
  </si>
  <si>
    <t>宇都宮市上戸祭小学校</t>
  </si>
  <si>
    <t>宇都宮市上河内東小学校</t>
    <phoneticPr fontId="3"/>
  </si>
  <si>
    <t>宇都宮市上河内西小学校</t>
  </si>
  <si>
    <t>宇都宮市上河内中央小学校</t>
  </si>
  <si>
    <t>宇都宮市岡本小学校</t>
    <phoneticPr fontId="3"/>
  </si>
  <si>
    <t>宇都宮市白沢小学校</t>
    <phoneticPr fontId="3"/>
  </si>
  <si>
    <t>宇都宮市田原小学校</t>
    <phoneticPr fontId="3"/>
  </si>
  <si>
    <t>宇都宮市岡本西小学校</t>
    <phoneticPr fontId="3"/>
  </si>
  <si>
    <t>宇都宮市岡本北小学校</t>
  </si>
  <si>
    <t>宇都宮市田原西小学校</t>
    <phoneticPr fontId="3"/>
  </si>
  <si>
    <t>宇都宮大学共同教育学部附属小学校</t>
    <rPh sb="3" eb="5">
      <t>ダイガク</t>
    </rPh>
    <rPh sb="5" eb="7">
      <t>キョウドウ</t>
    </rPh>
    <rPh sb="7" eb="9">
      <t>キョウイク</t>
    </rPh>
    <rPh sb="9" eb="11">
      <t>ガクブ</t>
    </rPh>
    <rPh sb="11" eb="13">
      <t>フゾク</t>
    </rPh>
    <phoneticPr fontId="4"/>
  </si>
  <si>
    <t>作新学院小学部</t>
    <rPh sb="2" eb="4">
      <t>ガクイン</t>
    </rPh>
    <rPh sb="6" eb="7">
      <t>ブ</t>
    </rPh>
    <phoneticPr fontId="4"/>
  </si>
  <si>
    <t>宇都宮市ゆいの杜小学校</t>
    <rPh sb="0" eb="3">
      <t>ウツノミヤ</t>
    </rPh>
    <rPh sb="3" eb="4">
      <t>シ</t>
    </rPh>
    <rPh sb="7" eb="8">
      <t>モリ</t>
    </rPh>
    <rPh sb="8" eb="11">
      <t>ショウガッコウ</t>
    </rPh>
    <phoneticPr fontId="4"/>
  </si>
  <si>
    <t>上三川町上三川小学校</t>
    <phoneticPr fontId="3"/>
  </si>
  <si>
    <t>上三川町</t>
    <rPh sb="0" eb="4">
      <t>カミノカワマチ</t>
    </rPh>
    <phoneticPr fontId="3"/>
  </si>
  <si>
    <t>上三川町本郷小学校</t>
    <phoneticPr fontId="3"/>
  </si>
  <si>
    <t>上三川町本郷北小学校</t>
  </si>
  <si>
    <t>上三川町坂上小学校</t>
    <phoneticPr fontId="3"/>
  </si>
  <si>
    <t>上三川町北小学校</t>
  </si>
  <si>
    <t>上三川町明治小学校</t>
    <phoneticPr fontId="3"/>
  </si>
  <si>
    <t>上三川町明治南小学校</t>
  </si>
  <si>
    <t>鹿沼市中央小学校</t>
  </si>
  <si>
    <t>鹿沼市</t>
    <rPh sb="0" eb="3">
      <t>カヌマシ</t>
    </rPh>
    <phoneticPr fontId="3"/>
  </si>
  <si>
    <t>鹿沼市東小学校</t>
    <phoneticPr fontId="3"/>
  </si>
  <si>
    <t>鹿沼市西小学校</t>
    <phoneticPr fontId="3"/>
  </si>
  <si>
    <t>鹿沼市北小学校</t>
  </si>
  <si>
    <t>鹿沼市菊沢東小学校</t>
  </si>
  <si>
    <t>鹿沼市菊沢西小学校</t>
    <phoneticPr fontId="3"/>
  </si>
  <si>
    <t>鹿沼市石川小学校</t>
    <phoneticPr fontId="3"/>
  </si>
  <si>
    <t>鹿沼市津田小学校</t>
    <phoneticPr fontId="3"/>
  </si>
  <si>
    <t>鹿沼市池ノ森小学校</t>
    <phoneticPr fontId="3"/>
  </si>
  <si>
    <t>鹿沼市さつきが丘小学校</t>
  </si>
  <si>
    <t>鹿沼市みどりが丘小学校</t>
  </si>
  <si>
    <t>鹿沼市北押原小学校</t>
    <phoneticPr fontId="3"/>
  </si>
  <si>
    <t>鹿沼市加園小学校</t>
    <phoneticPr fontId="3"/>
  </si>
  <si>
    <t>鹿沼市板荷小学校</t>
    <phoneticPr fontId="3"/>
  </si>
  <si>
    <t>鹿沼市南摩小学校</t>
    <phoneticPr fontId="3"/>
  </si>
  <si>
    <t>鹿沼市上南摩小学校</t>
    <phoneticPr fontId="3"/>
  </si>
  <si>
    <t>鹿沼市南押原小学校</t>
    <phoneticPr fontId="3"/>
  </si>
  <si>
    <t>鹿沼市楡木小学校</t>
    <phoneticPr fontId="3"/>
  </si>
  <si>
    <t>鹿沼市みなみ小学校</t>
    <phoneticPr fontId="3"/>
  </si>
  <si>
    <t>鹿沼市粟野小学校</t>
    <phoneticPr fontId="3"/>
  </si>
  <si>
    <t>鹿沼市清洲第一小学校</t>
    <phoneticPr fontId="3"/>
  </si>
  <si>
    <t>鹿沼市清洲第二小学校</t>
    <phoneticPr fontId="3"/>
  </si>
  <si>
    <t>鹿沼市永野小学校</t>
    <phoneticPr fontId="3"/>
  </si>
  <si>
    <t>鹿沼市粕尾小学校</t>
    <phoneticPr fontId="3"/>
  </si>
  <si>
    <t>日光市今市小学校</t>
    <phoneticPr fontId="3"/>
  </si>
  <si>
    <t>日光市</t>
    <rPh sb="0" eb="3">
      <t>ニッコウシ</t>
    </rPh>
    <phoneticPr fontId="3"/>
  </si>
  <si>
    <t>日光市今市第二小学校</t>
  </si>
  <si>
    <t>日光市今市第三小学校</t>
    <phoneticPr fontId="3"/>
  </si>
  <si>
    <t>日光市南原小学校</t>
    <phoneticPr fontId="3"/>
  </si>
  <si>
    <t>日光市落合東小学校</t>
  </si>
  <si>
    <t>日光市落合西小学校</t>
    <phoneticPr fontId="3"/>
  </si>
  <si>
    <t>日光市大桑小学校</t>
    <phoneticPr fontId="3"/>
  </si>
  <si>
    <t>日光市轟小学校</t>
    <phoneticPr fontId="3"/>
  </si>
  <si>
    <t>日光市大沢小学校</t>
    <phoneticPr fontId="3"/>
  </si>
  <si>
    <t>日光市大室小学校</t>
    <phoneticPr fontId="3"/>
  </si>
  <si>
    <t>日光市猪倉小学校</t>
    <phoneticPr fontId="3"/>
  </si>
  <si>
    <t>日光市小林小学校</t>
    <phoneticPr fontId="3"/>
  </si>
  <si>
    <t>日光市日光小学校</t>
    <phoneticPr fontId="3"/>
  </si>
  <si>
    <t>日光市中宮祠小中学校（小学校）</t>
    <rPh sb="7" eb="8">
      <t>チュウ</t>
    </rPh>
    <rPh sb="11" eb="14">
      <t>ショウガッコウ</t>
    </rPh>
    <phoneticPr fontId="3"/>
  </si>
  <si>
    <t>日光市小来川小中学校（小学校）</t>
    <rPh sb="5" eb="6">
      <t>カワ</t>
    </rPh>
    <rPh sb="6" eb="8">
      <t>ショウチュウ</t>
    </rPh>
    <rPh sb="11" eb="14">
      <t>ショウガッコウ</t>
    </rPh>
    <phoneticPr fontId="4"/>
  </si>
  <si>
    <t>日光市鬼怒川小学校</t>
    <phoneticPr fontId="3"/>
  </si>
  <si>
    <t>日光市下原小学校</t>
    <phoneticPr fontId="3"/>
  </si>
  <si>
    <t>日光市三依小中学校（小学校）</t>
    <rPh sb="6" eb="7">
      <t>チュウ</t>
    </rPh>
    <rPh sb="10" eb="13">
      <t>ショウガッコウ</t>
    </rPh>
    <phoneticPr fontId="3"/>
  </si>
  <si>
    <t>日光市湯西川小中学校（小学校）</t>
    <rPh sb="7" eb="8">
      <t>チュウ</t>
    </rPh>
    <rPh sb="11" eb="14">
      <t>ショウガッコウ</t>
    </rPh>
    <phoneticPr fontId="3"/>
  </si>
  <si>
    <t>日光市足尾小中学校（小学校）</t>
    <rPh sb="6" eb="7">
      <t>チュウ</t>
    </rPh>
    <rPh sb="10" eb="13">
      <t>ショウガッコウ</t>
    </rPh>
    <phoneticPr fontId="3"/>
  </si>
  <si>
    <t>真岡市真岡小学校</t>
    <phoneticPr fontId="3"/>
  </si>
  <si>
    <t>真岡市</t>
    <rPh sb="0" eb="3">
      <t>モオカシ</t>
    </rPh>
    <phoneticPr fontId="3"/>
  </si>
  <si>
    <t>真岡市真岡東小学校</t>
  </si>
  <si>
    <t>真岡市真岡西小学校</t>
    <phoneticPr fontId="3"/>
  </si>
  <si>
    <t>真岡市亀山小学校</t>
    <phoneticPr fontId="3"/>
  </si>
  <si>
    <t>真岡市大内中央小学校</t>
    <phoneticPr fontId="3"/>
  </si>
  <si>
    <t>真岡市大内東小学校</t>
    <phoneticPr fontId="3"/>
  </si>
  <si>
    <t>真岡市大内西小学校</t>
  </si>
  <si>
    <t>真岡市山前小学校</t>
    <phoneticPr fontId="3"/>
  </si>
  <si>
    <t>真岡市西田井小学校</t>
    <phoneticPr fontId="3"/>
  </si>
  <si>
    <t>真岡市中村小学校</t>
    <phoneticPr fontId="3"/>
  </si>
  <si>
    <t>真岡市長田小学校</t>
    <phoneticPr fontId="3"/>
  </si>
  <si>
    <t>真岡市長沼小学校</t>
    <phoneticPr fontId="3"/>
  </si>
  <si>
    <t>真岡市久下田小学校</t>
    <phoneticPr fontId="3"/>
  </si>
  <si>
    <t>真岡市物部小学校</t>
    <phoneticPr fontId="3"/>
  </si>
  <si>
    <t>益子町益子小学校</t>
    <phoneticPr fontId="3"/>
  </si>
  <si>
    <t>益子町</t>
    <rPh sb="0" eb="3">
      <t>マシコマチ</t>
    </rPh>
    <phoneticPr fontId="3"/>
  </si>
  <si>
    <t>益子町益子西小学校</t>
  </si>
  <si>
    <t>益子町田野小学校</t>
    <phoneticPr fontId="3"/>
  </si>
  <si>
    <t>益子町七井小学校</t>
    <phoneticPr fontId="3"/>
  </si>
  <si>
    <t>茂木町茂木小学校</t>
    <phoneticPr fontId="3"/>
  </si>
  <si>
    <t>茂木町</t>
    <rPh sb="0" eb="2">
      <t>モテギ</t>
    </rPh>
    <rPh sb="2" eb="3">
      <t>マチ</t>
    </rPh>
    <phoneticPr fontId="3"/>
  </si>
  <si>
    <t>茂木町逆川小学校</t>
    <phoneticPr fontId="3"/>
  </si>
  <si>
    <t>茂木町中川小学校</t>
    <phoneticPr fontId="3"/>
  </si>
  <si>
    <t>茂木町須藤小学校</t>
    <phoneticPr fontId="3"/>
  </si>
  <si>
    <t>市貝町市貝小学校</t>
    <phoneticPr fontId="3"/>
  </si>
  <si>
    <t>市貝町</t>
    <rPh sb="0" eb="1">
      <t>イチ</t>
    </rPh>
    <rPh sb="1" eb="2">
      <t>ガイ</t>
    </rPh>
    <rPh sb="2" eb="3">
      <t>マチ</t>
    </rPh>
    <phoneticPr fontId="3"/>
  </si>
  <si>
    <t>市貝町赤羽小学校</t>
    <phoneticPr fontId="3"/>
  </si>
  <si>
    <t>市貝町小貝小学校</t>
    <phoneticPr fontId="3"/>
  </si>
  <si>
    <t>芳賀町芳賀東小学校</t>
    <phoneticPr fontId="3"/>
  </si>
  <si>
    <t>芳賀町</t>
    <rPh sb="0" eb="2">
      <t>ハガ</t>
    </rPh>
    <rPh sb="2" eb="3">
      <t>マチ</t>
    </rPh>
    <phoneticPr fontId="3"/>
  </si>
  <si>
    <t>芳賀町芳賀北小学校</t>
    <phoneticPr fontId="3"/>
  </si>
  <si>
    <t>芳賀町芳賀南小学校</t>
    <phoneticPr fontId="3"/>
  </si>
  <si>
    <t>野木町野木小学校</t>
    <phoneticPr fontId="3"/>
  </si>
  <si>
    <t>野木町</t>
    <rPh sb="0" eb="3">
      <t>ノギマチ</t>
    </rPh>
    <phoneticPr fontId="3"/>
  </si>
  <si>
    <t>野木町友沼小学校</t>
    <phoneticPr fontId="3"/>
  </si>
  <si>
    <t>野木町佐川野小学校</t>
    <phoneticPr fontId="3"/>
  </si>
  <si>
    <t>野木町南赤塚小学校</t>
    <phoneticPr fontId="3"/>
  </si>
  <si>
    <t>野木町新橋小学校</t>
    <phoneticPr fontId="3"/>
  </si>
  <si>
    <t>小山市小山第一小学校</t>
  </si>
  <si>
    <t>小山市</t>
    <rPh sb="0" eb="3">
      <t>オヤマシ</t>
    </rPh>
    <phoneticPr fontId="3"/>
  </si>
  <si>
    <t>小山市小山第二小学校</t>
  </si>
  <si>
    <t>小山市小山第三小学校</t>
  </si>
  <si>
    <t>小山市小山城南小学校</t>
    <phoneticPr fontId="3"/>
  </si>
  <si>
    <t>小山市旭小学校</t>
    <phoneticPr fontId="3"/>
  </si>
  <si>
    <t>小山市小山城北小学校</t>
  </si>
  <si>
    <t>小山市若木小学校</t>
    <phoneticPr fontId="3"/>
  </si>
  <si>
    <t>小山市小山城東小学校</t>
  </si>
  <si>
    <t>小山市大谷東小学校</t>
    <phoneticPr fontId="3"/>
  </si>
  <si>
    <t>小山市大谷南小学校</t>
    <phoneticPr fontId="3"/>
  </si>
  <si>
    <t>小山市大谷北小学校</t>
    <phoneticPr fontId="3"/>
  </si>
  <si>
    <t>小山市間々田小学校</t>
  </si>
  <si>
    <t>小山市乙女小学校</t>
    <phoneticPr fontId="3"/>
  </si>
  <si>
    <t>小山市間々田東小学校</t>
    <phoneticPr fontId="3"/>
  </si>
  <si>
    <t>小山市下生井小学校</t>
    <phoneticPr fontId="3"/>
  </si>
  <si>
    <t>小山市網戸小学校</t>
    <phoneticPr fontId="3"/>
  </si>
  <si>
    <t>小山市寒川小学校</t>
    <phoneticPr fontId="3"/>
  </si>
  <si>
    <t>小山市豊田小学校</t>
    <phoneticPr fontId="3"/>
  </si>
  <si>
    <t>小山市穂積小学校</t>
    <phoneticPr fontId="3"/>
  </si>
  <si>
    <t>小山市中小学校</t>
    <phoneticPr fontId="3"/>
  </si>
  <si>
    <t>小山市羽川小学校</t>
    <phoneticPr fontId="3"/>
  </si>
  <si>
    <t>小山市羽川西小学校</t>
    <phoneticPr fontId="3"/>
  </si>
  <si>
    <t>小山市萱橋小学校</t>
    <phoneticPr fontId="3"/>
  </si>
  <si>
    <t>小山市絹義務教育学校（小学校）</t>
    <rPh sb="0" eb="3">
      <t>オヤマシ</t>
    </rPh>
    <rPh sb="3" eb="4">
      <t>キヌ</t>
    </rPh>
    <rPh sb="4" eb="6">
      <t>ギム</t>
    </rPh>
    <rPh sb="6" eb="8">
      <t>キョウイク</t>
    </rPh>
    <rPh sb="8" eb="10">
      <t>ガッコウ</t>
    </rPh>
    <rPh sb="11" eb="14">
      <t>ショウガッコウ</t>
    </rPh>
    <phoneticPr fontId="4"/>
  </si>
  <si>
    <t>小山市東城南小学校</t>
    <rPh sb="0" eb="3">
      <t>オヤマシ</t>
    </rPh>
    <rPh sb="3" eb="4">
      <t>ヒガシ</t>
    </rPh>
    <rPh sb="4" eb="6">
      <t>ジョウナン</t>
    </rPh>
    <phoneticPr fontId="4"/>
  </si>
  <si>
    <t>下野市南河内小中学校（小学校）</t>
    <rPh sb="0" eb="2">
      <t>シモツケ</t>
    </rPh>
    <rPh sb="2" eb="3">
      <t>シ</t>
    </rPh>
    <rPh sb="3" eb="4">
      <t>ミナミ</t>
    </rPh>
    <rPh sb="4" eb="6">
      <t>カワチ</t>
    </rPh>
    <rPh sb="6" eb="8">
      <t>ショウチュウ</t>
    </rPh>
    <rPh sb="8" eb="10">
      <t>ガッコウ</t>
    </rPh>
    <phoneticPr fontId="4"/>
  </si>
  <si>
    <t>下野市</t>
    <rPh sb="0" eb="3">
      <t>シモツケシ</t>
    </rPh>
    <phoneticPr fontId="3"/>
  </si>
  <si>
    <t>下野市祇園小学校</t>
    <phoneticPr fontId="3"/>
  </si>
  <si>
    <t>下野市緑小学校</t>
    <phoneticPr fontId="3"/>
  </si>
  <si>
    <t>下野市石橋小学校</t>
    <phoneticPr fontId="3"/>
  </si>
  <si>
    <t>下野市古山小学校</t>
    <phoneticPr fontId="3"/>
  </si>
  <si>
    <t>下野市細谷小学校</t>
    <phoneticPr fontId="3"/>
  </si>
  <si>
    <t>下野市石橋北小学校</t>
    <phoneticPr fontId="3"/>
  </si>
  <si>
    <t>下野市国分寺小学校</t>
    <phoneticPr fontId="3"/>
  </si>
  <si>
    <t>下野市国分寺東小学校</t>
  </si>
  <si>
    <t>壬生町壬生小学校</t>
    <phoneticPr fontId="3"/>
  </si>
  <si>
    <t>壬生町</t>
    <rPh sb="0" eb="3">
      <t>ミブマチ</t>
    </rPh>
    <phoneticPr fontId="3"/>
  </si>
  <si>
    <t>壬生町壬生東小学校</t>
    <phoneticPr fontId="3"/>
  </si>
  <si>
    <t>壬生町藤井小学校</t>
    <phoneticPr fontId="3"/>
  </si>
  <si>
    <t>壬生町睦小学校</t>
    <phoneticPr fontId="3"/>
  </si>
  <si>
    <t>壬生町稲葉小学校</t>
    <phoneticPr fontId="3"/>
  </si>
  <si>
    <t>壬生町羽生田小学校</t>
    <phoneticPr fontId="3"/>
  </si>
  <si>
    <t>壬生町壬生北小学校</t>
    <phoneticPr fontId="3"/>
  </si>
  <si>
    <t>壬生町安塚小学校</t>
    <phoneticPr fontId="3"/>
  </si>
  <si>
    <t>栃木市栃木中央小学校</t>
  </si>
  <si>
    <t>栃木市</t>
    <rPh sb="0" eb="3">
      <t>トチギシ</t>
    </rPh>
    <phoneticPr fontId="3"/>
  </si>
  <si>
    <t>栃木市栃木第三小学校</t>
  </si>
  <si>
    <t>栃木市栃木第四小学校</t>
  </si>
  <si>
    <t>栃木市栃木第五小学校</t>
  </si>
  <si>
    <t>栃木市南小学校</t>
  </si>
  <si>
    <t>栃木市大宮南小学校</t>
    <phoneticPr fontId="3"/>
  </si>
  <si>
    <t>栃木市大宮北小学校</t>
    <phoneticPr fontId="3"/>
  </si>
  <si>
    <t>栃木市皆川城東小学校</t>
  </si>
  <si>
    <t>栃木市吹上小学校</t>
    <phoneticPr fontId="3"/>
  </si>
  <si>
    <t>栃木市千塚小学校</t>
    <phoneticPr fontId="3"/>
  </si>
  <si>
    <t>栃木市寺尾小学校</t>
    <phoneticPr fontId="3"/>
  </si>
  <si>
    <t>栃木市国府南小学校</t>
    <phoneticPr fontId="3"/>
  </si>
  <si>
    <t>栃木市国府北小学校</t>
    <phoneticPr fontId="3"/>
  </si>
  <si>
    <t>栃木市大平東小学校</t>
  </si>
  <si>
    <t>栃木市大平南小学校</t>
    <phoneticPr fontId="3"/>
  </si>
  <si>
    <t>栃木市大平西小学校</t>
    <phoneticPr fontId="3"/>
  </si>
  <si>
    <t>栃木市大平中央小学校</t>
  </si>
  <si>
    <t>栃木市藤岡小学校</t>
    <phoneticPr fontId="3"/>
  </si>
  <si>
    <t>栃木市部屋小学校</t>
    <phoneticPr fontId="3"/>
  </si>
  <si>
    <t>栃木市赤麻小学校</t>
    <phoneticPr fontId="3"/>
  </si>
  <si>
    <t>栃木市三鴨小学校</t>
    <phoneticPr fontId="3"/>
  </si>
  <si>
    <t>栃木市合戦場小学校</t>
    <phoneticPr fontId="3"/>
  </si>
  <si>
    <t>栃木市家中小学校</t>
    <phoneticPr fontId="3"/>
  </si>
  <si>
    <t>栃木市赤津小学校</t>
    <phoneticPr fontId="3"/>
  </si>
  <si>
    <t>栃木市西方小学校</t>
    <phoneticPr fontId="3"/>
  </si>
  <si>
    <t>栃木市真名子小学校</t>
    <phoneticPr fontId="3"/>
  </si>
  <si>
    <t>栃木市岩舟小学校</t>
    <rPh sb="0" eb="3">
      <t>トチギシ</t>
    </rPh>
    <phoneticPr fontId="4"/>
  </si>
  <si>
    <t>栃木市静和小学校</t>
    <phoneticPr fontId="3"/>
  </si>
  <si>
    <t>栃木市小野寺小学校</t>
    <phoneticPr fontId="3"/>
  </si>
  <si>
    <t>矢板市矢板小学校</t>
    <phoneticPr fontId="3"/>
  </si>
  <si>
    <t>矢板市</t>
    <rPh sb="0" eb="3">
      <t>ヤイタシ</t>
    </rPh>
    <phoneticPr fontId="3"/>
  </si>
  <si>
    <t>矢板市東小学校</t>
  </si>
  <si>
    <t>矢板市泉小学校</t>
    <phoneticPr fontId="3"/>
  </si>
  <si>
    <t>矢板市片岡小学校</t>
    <phoneticPr fontId="3"/>
  </si>
  <si>
    <t>矢板市乙畑小学校</t>
    <phoneticPr fontId="3"/>
  </si>
  <si>
    <t>矢板市安沢小学校</t>
    <phoneticPr fontId="3"/>
  </si>
  <si>
    <t>さくら市氏家小学校</t>
    <phoneticPr fontId="3"/>
  </si>
  <si>
    <t>さくら市</t>
    <rPh sb="3" eb="4">
      <t>シ</t>
    </rPh>
    <phoneticPr fontId="3"/>
  </si>
  <si>
    <t>さくら市押上小学校</t>
    <phoneticPr fontId="3"/>
  </si>
  <si>
    <t>さくら市熱田小学校</t>
    <rPh sb="4" eb="5">
      <t>アツ</t>
    </rPh>
    <rPh sb="5" eb="6">
      <t>タ</t>
    </rPh>
    <rPh sb="6" eb="9">
      <t>ショウガッコウ</t>
    </rPh>
    <phoneticPr fontId="3"/>
  </si>
  <si>
    <t>さくら市上松山小学校</t>
    <phoneticPr fontId="3"/>
  </si>
  <si>
    <t>さくら市南小学校</t>
  </si>
  <si>
    <t>さくら市喜連川小学校</t>
    <phoneticPr fontId="3"/>
  </si>
  <si>
    <t>塩谷町船生小学校</t>
    <phoneticPr fontId="3"/>
  </si>
  <si>
    <t>塩谷町</t>
    <rPh sb="0" eb="3">
      <t>シオヤマチ</t>
    </rPh>
    <phoneticPr fontId="3"/>
  </si>
  <si>
    <t>塩谷町玉生小学校</t>
    <phoneticPr fontId="3"/>
  </si>
  <si>
    <t>塩谷町大宮小学校</t>
    <phoneticPr fontId="3"/>
  </si>
  <si>
    <t>高根沢町阿久津小学校</t>
  </si>
  <si>
    <t>高根沢町</t>
    <rPh sb="0" eb="4">
      <t>タカネザワマチ</t>
    </rPh>
    <phoneticPr fontId="3"/>
  </si>
  <si>
    <t>高根沢町中央小学校</t>
  </si>
  <si>
    <t>高根沢町東小学校</t>
  </si>
  <si>
    <t>高根沢町上高根沢小学校</t>
  </si>
  <si>
    <t>高根沢町北小学校</t>
  </si>
  <si>
    <t>高根沢町西小学校</t>
  </si>
  <si>
    <t>大田原市大田原小学校</t>
    <phoneticPr fontId="3"/>
  </si>
  <si>
    <t>大田原市</t>
    <rPh sb="0" eb="4">
      <t>オオタワラシ</t>
    </rPh>
    <phoneticPr fontId="3"/>
  </si>
  <si>
    <t>大田原市西原小学校</t>
  </si>
  <si>
    <t>大田原市紫塚小学校</t>
  </si>
  <si>
    <t>大田原市親園小学校</t>
    <phoneticPr fontId="3"/>
  </si>
  <si>
    <t>大田原市宇田川小学校</t>
    <phoneticPr fontId="3"/>
  </si>
  <si>
    <t>大田原市市野沢小学校</t>
    <phoneticPr fontId="3"/>
  </si>
  <si>
    <t>大田原市奥沢小学校</t>
    <phoneticPr fontId="3"/>
  </si>
  <si>
    <t>大田原市金丸小学校</t>
    <phoneticPr fontId="3"/>
  </si>
  <si>
    <t>大田原市羽田小学校</t>
    <phoneticPr fontId="3"/>
  </si>
  <si>
    <t>大田原市薄葉小学校</t>
    <phoneticPr fontId="3"/>
  </si>
  <si>
    <t>大田原市石上小学校</t>
    <phoneticPr fontId="3"/>
  </si>
  <si>
    <t>大田原市佐久山小学校</t>
    <phoneticPr fontId="3"/>
  </si>
  <si>
    <t>大田原市湯津上小学校</t>
    <phoneticPr fontId="3"/>
  </si>
  <si>
    <t>大田原市川西小学校</t>
    <phoneticPr fontId="3"/>
  </si>
  <si>
    <t>大田原市黒羽小学校</t>
    <phoneticPr fontId="3"/>
  </si>
  <si>
    <t>大田原市須賀川小学校</t>
    <phoneticPr fontId="3"/>
  </si>
  <si>
    <t>大田原市両郷中央小学校</t>
    <phoneticPr fontId="3"/>
  </si>
  <si>
    <t>那須町東陽小学校</t>
    <rPh sb="3" eb="5">
      <t>トウヨウ</t>
    </rPh>
    <phoneticPr fontId="4"/>
  </si>
  <si>
    <t>那須町</t>
    <rPh sb="0" eb="3">
      <t>ナスマチ</t>
    </rPh>
    <phoneticPr fontId="3"/>
  </si>
  <si>
    <t>那須町学びの森小学校</t>
    <rPh sb="3" eb="4">
      <t>マナ</t>
    </rPh>
    <rPh sb="6" eb="7">
      <t>モリ</t>
    </rPh>
    <phoneticPr fontId="4"/>
  </si>
  <si>
    <t>那須町高久小学校</t>
    <phoneticPr fontId="3"/>
  </si>
  <si>
    <t>那須町田代友愛小学校</t>
    <rPh sb="5" eb="7">
      <t>ユウアイ</t>
    </rPh>
    <phoneticPr fontId="4"/>
  </si>
  <si>
    <t>那須町那須高原小学校</t>
    <rPh sb="3" eb="5">
      <t>ナス</t>
    </rPh>
    <rPh sb="5" eb="7">
      <t>コウゲン</t>
    </rPh>
    <phoneticPr fontId="4"/>
  </si>
  <si>
    <t>那須町黒田原小学校</t>
    <phoneticPr fontId="3"/>
  </si>
  <si>
    <t>那須塩原市黒磯小学校</t>
    <phoneticPr fontId="3"/>
  </si>
  <si>
    <t>那須塩原市</t>
    <rPh sb="0" eb="2">
      <t>ナス</t>
    </rPh>
    <rPh sb="2" eb="4">
      <t>シオバラ</t>
    </rPh>
    <rPh sb="4" eb="5">
      <t>シ</t>
    </rPh>
    <phoneticPr fontId="3"/>
  </si>
  <si>
    <t>那須塩原市稲村小学校</t>
    <phoneticPr fontId="3"/>
  </si>
  <si>
    <t>那須塩原市東原小学校</t>
    <phoneticPr fontId="3"/>
  </si>
  <si>
    <t>那須塩原市埼玉小学校</t>
    <phoneticPr fontId="3"/>
  </si>
  <si>
    <t>那須塩原市豊浦小学校</t>
    <phoneticPr fontId="3"/>
  </si>
  <si>
    <t>那須塩原市共英小学校</t>
    <phoneticPr fontId="3"/>
  </si>
  <si>
    <t>那須塩原市鍋掛小学校</t>
    <phoneticPr fontId="3"/>
  </si>
  <si>
    <t>那須塩原市大原間小学校</t>
    <phoneticPr fontId="3"/>
  </si>
  <si>
    <t>那須塩原市波立小学校</t>
    <phoneticPr fontId="3"/>
  </si>
  <si>
    <t>那須塩原市高林小学校</t>
    <phoneticPr fontId="3"/>
  </si>
  <si>
    <t>那須塩原市青木小学校</t>
    <phoneticPr fontId="3"/>
  </si>
  <si>
    <t>那須塩原市三島小学校</t>
    <phoneticPr fontId="3"/>
  </si>
  <si>
    <t>那須塩原市槻沢小学校</t>
    <phoneticPr fontId="3"/>
  </si>
  <si>
    <t>那須塩原市東小学校</t>
  </si>
  <si>
    <t>那須塩原市南小学校</t>
  </si>
  <si>
    <t>那須塩原市西小学校</t>
  </si>
  <si>
    <t>那須塩原市大山小学校</t>
    <phoneticPr fontId="3"/>
  </si>
  <si>
    <t>那須塩原市箒根学園（小学校）</t>
    <rPh sb="5" eb="7">
      <t>ホウキネ</t>
    </rPh>
    <rPh sb="7" eb="9">
      <t>ガクエン</t>
    </rPh>
    <rPh sb="10" eb="13">
      <t>ショウガッコウ</t>
    </rPh>
    <phoneticPr fontId="4"/>
  </si>
  <si>
    <t>那須塩原市塩原小中学校（小学校）</t>
    <rPh sb="8" eb="9">
      <t>チュウ</t>
    </rPh>
    <rPh sb="12" eb="15">
      <t>ショウガッコウ</t>
    </rPh>
    <phoneticPr fontId="4"/>
  </si>
  <si>
    <t>那須烏山市江川小学校</t>
    <phoneticPr fontId="3"/>
  </si>
  <si>
    <t>那須烏山市</t>
    <rPh sb="0" eb="5">
      <t>ナスカラスヤマシ</t>
    </rPh>
    <phoneticPr fontId="3"/>
  </si>
  <si>
    <t>那須烏山市荒川小学校</t>
    <phoneticPr fontId="3"/>
  </si>
  <si>
    <t>那須烏山市境小学校</t>
    <phoneticPr fontId="3"/>
  </si>
  <si>
    <t>那須烏山市烏山小学校</t>
    <phoneticPr fontId="3"/>
  </si>
  <si>
    <t>那須烏山市七合小学校</t>
    <phoneticPr fontId="3"/>
  </si>
  <si>
    <t>那珂川町馬頭小学校</t>
    <phoneticPr fontId="3"/>
  </si>
  <si>
    <t>那珂川町</t>
    <rPh sb="0" eb="4">
      <t>ナカガワマチ</t>
    </rPh>
    <phoneticPr fontId="3"/>
  </si>
  <si>
    <t>那珂川町馬頭東小学校</t>
    <phoneticPr fontId="3"/>
  </si>
  <si>
    <t>那珂川町小川小学校</t>
    <phoneticPr fontId="3"/>
  </si>
  <si>
    <t>佐野市佐野小学校</t>
    <phoneticPr fontId="3"/>
  </si>
  <si>
    <t>佐野市</t>
    <rPh sb="0" eb="3">
      <t>サノシ</t>
    </rPh>
    <phoneticPr fontId="3"/>
  </si>
  <si>
    <t>佐野市天明小学校</t>
    <phoneticPr fontId="3"/>
  </si>
  <si>
    <t>佐野市植野小学校</t>
    <phoneticPr fontId="3"/>
  </si>
  <si>
    <t>佐野市界小学校</t>
    <phoneticPr fontId="3"/>
  </si>
  <si>
    <t>佐野市犬伏小学校</t>
    <phoneticPr fontId="3"/>
  </si>
  <si>
    <t>佐野市犬伏東小学校</t>
    <phoneticPr fontId="3"/>
  </si>
  <si>
    <t>佐野市城北小学校</t>
    <phoneticPr fontId="3"/>
  </si>
  <si>
    <t>佐野市旗川小学校</t>
    <phoneticPr fontId="3"/>
  </si>
  <si>
    <t>佐野市吾妻小学校</t>
    <phoneticPr fontId="3"/>
  </si>
  <si>
    <t>佐野市赤見小学校</t>
    <phoneticPr fontId="3"/>
  </si>
  <si>
    <t>佐野市石塚小学校</t>
    <phoneticPr fontId="3"/>
  </si>
  <si>
    <t>佐野市出流原小学校</t>
    <phoneticPr fontId="3"/>
  </si>
  <si>
    <t>佐野市田沼小学校</t>
    <phoneticPr fontId="3"/>
  </si>
  <si>
    <t>佐野市吉水小学校</t>
    <phoneticPr fontId="3"/>
  </si>
  <si>
    <t>佐野市栃本小学校</t>
    <phoneticPr fontId="3"/>
  </si>
  <si>
    <t>佐野市多田小学校</t>
    <phoneticPr fontId="3"/>
  </si>
  <si>
    <t>佐野市あそ野学園義務教育学校(小学校）</t>
    <rPh sb="0" eb="3">
      <t>サノシ</t>
    </rPh>
    <rPh sb="5" eb="6">
      <t>ノ</t>
    </rPh>
    <rPh sb="6" eb="8">
      <t>ガクエン</t>
    </rPh>
    <rPh sb="8" eb="10">
      <t>ギム</t>
    </rPh>
    <rPh sb="10" eb="12">
      <t>キョウイク</t>
    </rPh>
    <rPh sb="12" eb="14">
      <t>ガッコウ</t>
    </rPh>
    <rPh sb="15" eb="17">
      <t>ショウガク</t>
    </rPh>
    <phoneticPr fontId="4"/>
  </si>
  <si>
    <t>佐野市葛生義務教育学校（小学校）</t>
    <rPh sb="5" eb="9">
      <t>ギムキョウイク</t>
    </rPh>
    <rPh sb="9" eb="11">
      <t>ガッコウ</t>
    </rPh>
    <rPh sb="12" eb="15">
      <t>ショウガッコウ</t>
    </rPh>
    <phoneticPr fontId="4"/>
  </si>
  <si>
    <t>佐野インターナショナルスクール</t>
    <rPh sb="0" eb="2">
      <t>サノ</t>
    </rPh>
    <phoneticPr fontId="4"/>
  </si>
  <si>
    <t>足利市けやき小学校</t>
    <phoneticPr fontId="3"/>
  </si>
  <si>
    <t>足利市</t>
    <rPh sb="0" eb="3">
      <t>アシカガシ</t>
    </rPh>
    <phoneticPr fontId="3"/>
  </si>
  <si>
    <t>足利市青葉小学校</t>
    <phoneticPr fontId="3"/>
  </si>
  <si>
    <t>足利市東山小学校</t>
    <phoneticPr fontId="3"/>
  </si>
  <si>
    <t>足利市桜小学校</t>
    <phoneticPr fontId="3"/>
  </si>
  <si>
    <t>足利市毛野小学校</t>
    <phoneticPr fontId="3"/>
  </si>
  <si>
    <t>足利市毛野南小学校</t>
    <phoneticPr fontId="3"/>
  </si>
  <si>
    <t>足利市山辺小学校</t>
    <phoneticPr fontId="3"/>
  </si>
  <si>
    <t>足利市南小学校</t>
  </si>
  <si>
    <t>足利市三重小学校</t>
    <phoneticPr fontId="3"/>
  </si>
  <si>
    <t>足利市山前小学校</t>
    <phoneticPr fontId="3"/>
  </si>
  <si>
    <t>足利市北郷小学校</t>
    <phoneticPr fontId="3"/>
  </si>
  <si>
    <t>足利市大月小学校</t>
    <phoneticPr fontId="3"/>
  </si>
  <si>
    <t>足利市名草小学校</t>
    <phoneticPr fontId="3"/>
  </si>
  <si>
    <t>足利市富田小学校</t>
    <phoneticPr fontId="3"/>
  </si>
  <si>
    <t>足利市矢場川小学校</t>
    <phoneticPr fontId="3"/>
  </si>
  <si>
    <t>足利市梁田小学校</t>
    <phoneticPr fontId="3"/>
  </si>
  <si>
    <t>足利市久野小学校</t>
    <phoneticPr fontId="3"/>
  </si>
  <si>
    <t>足利市筑波小学校</t>
    <phoneticPr fontId="3"/>
  </si>
  <si>
    <t>足利市御厨小学校</t>
    <phoneticPr fontId="3"/>
  </si>
  <si>
    <t>足利市坂西北小学校</t>
    <phoneticPr fontId="3"/>
  </si>
  <si>
    <t>足利市葉鹿小学校</t>
    <phoneticPr fontId="3"/>
  </si>
  <si>
    <t>足利市小俣小学校</t>
    <phoneticPr fontId="3"/>
  </si>
  <si>
    <t>中学校</t>
    <rPh sb="0" eb="3">
      <t>チュウガッコウ</t>
    </rPh>
    <phoneticPr fontId="3"/>
  </si>
  <si>
    <t>宇都宮市一条中学校</t>
    <phoneticPr fontId="3"/>
  </si>
  <si>
    <t>宇都宮市陽北中学校</t>
    <phoneticPr fontId="3"/>
  </si>
  <si>
    <t>宇都宮市旭中学校</t>
    <phoneticPr fontId="3"/>
  </si>
  <si>
    <t>宇都宮市陽南中学校</t>
    <phoneticPr fontId="3"/>
  </si>
  <si>
    <t>宇都宮市陽西中学校</t>
    <phoneticPr fontId="3"/>
  </si>
  <si>
    <t>宇都宮市星が丘中学校</t>
    <phoneticPr fontId="3"/>
  </si>
  <si>
    <t>宇都宮市陽東中学校</t>
    <phoneticPr fontId="3"/>
  </si>
  <si>
    <t>宇都宮市泉が丘中学校</t>
    <phoneticPr fontId="3"/>
  </si>
  <si>
    <t>宇都宮市宮の原中学校</t>
    <phoneticPr fontId="3"/>
  </si>
  <si>
    <t>宇都宮市清原中学校</t>
    <phoneticPr fontId="3"/>
  </si>
  <si>
    <t>宇都宮市横川中学校</t>
    <phoneticPr fontId="3"/>
  </si>
  <si>
    <t>宇都宮市瑞穂野中学校</t>
    <phoneticPr fontId="3"/>
  </si>
  <si>
    <t>宇都宮市豊郷中学校</t>
    <phoneticPr fontId="3"/>
  </si>
  <si>
    <t>宇都宮市国本中学校</t>
    <phoneticPr fontId="3"/>
  </si>
  <si>
    <t>宇都宮市城山中学校</t>
    <phoneticPr fontId="3"/>
  </si>
  <si>
    <t>宇都宮市晃陽中学校</t>
    <phoneticPr fontId="3"/>
  </si>
  <si>
    <t>宇都宮市姿川中学校</t>
    <phoneticPr fontId="3"/>
  </si>
  <si>
    <t>宇都宮市雀宮中学校</t>
    <phoneticPr fontId="3"/>
  </si>
  <si>
    <t>宇都宮市鬼怒中学校</t>
    <phoneticPr fontId="3"/>
  </si>
  <si>
    <t>宇都宮市宝木中学校</t>
    <phoneticPr fontId="3"/>
  </si>
  <si>
    <t>宇都宮市若松原中学校</t>
    <phoneticPr fontId="3"/>
  </si>
  <si>
    <t>宇都宮市上河内中学校</t>
    <phoneticPr fontId="3"/>
  </si>
  <si>
    <t>宇都宮市古里中学校</t>
    <phoneticPr fontId="3"/>
  </si>
  <si>
    <t>宇都宮市田原中学校</t>
    <phoneticPr fontId="3"/>
  </si>
  <si>
    <t>宇都宮市河内中学校</t>
    <phoneticPr fontId="3"/>
  </si>
  <si>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4"/>
  </si>
  <si>
    <t>宇都宮東高等学校附属中学校</t>
    <rPh sb="0" eb="3">
      <t>ウツノミヤ</t>
    </rPh>
    <rPh sb="3" eb="4">
      <t>ヒガシ</t>
    </rPh>
    <rPh sb="4" eb="5">
      <t>コウ</t>
    </rPh>
    <rPh sb="5" eb="6">
      <t>トウ</t>
    </rPh>
    <rPh sb="6" eb="8">
      <t>ガッコウ</t>
    </rPh>
    <rPh sb="8" eb="10">
      <t>フゾク</t>
    </rPh>
    <rPh sb="10" eb="13">
      <t>チュウガッコウ</t>
    </rPh>
    <phoneticPr fontId="4"/>
  </si>
  <si>
    <t>作新学院中等部</t>
    <rPh sb="0" eb="2">
      <t>サクシン</t>
    </rPh>
    <rPh sb="2" eb="4">
      <t>ガクイン</t>
    </rPh>
    <rPh sb="4" eb="6">
      <t>チュウトウ</t>
    </rPh>
    <rPh sb="6" eb="7">
      <t>ブ</t>
    </rPh>
    <phoneticPr fontId="4"/>
  </si>
  <si>
    <t>文星芸術大学附属中学校</t>
    <rPh sb="0" eb="2">
      <t>ブンセイ</t>
    </rPh>
    <rPh sb="2" eb="4">
      <t>ゲイジュツ</t>
    </rPh>
    <rPh sb="4" eb="6">
      <t>ダイガク</t>
    </rPh>
    <rPh sb="6" eb="8">
      <t>フゾク</t>
    </rPh>
    <rPh sb="8" eb="11">
      <t>チュウガッコウ</t>
    </rPh>
    <phoneticPr fontId="4"/>
  </si>
  <si>
    <t>宇都宮短期大学附属中学校</t>
    <rPh sb="0" eb="3">
      <t>ウツノミヤ</t>
    </rPh>
    <rPh sb="3" eb="5">
      <t>タンキ</t>
    </rPh>
    <rPh sb="5" eb="7">
      <t>ダイガク</t>
    </rPh>
    <rPh sb="7" eb="9">
      <t>フゾク</t>
    </rPh>
    <rPh sb="9" eb="12">
      <t>チュウガッコウ</t>
    </rPh>
    <phoneticPr fontId="4"/>
  </si>
  <si>
    <t>星の杜中学校</t>
    <rPh sb="0" eb="1">
      <t>ホシ</t>
    </rPh>
    <rPh sb="2" eb="3">
      <t>モリ</t>
    </rPh>
    <rPh sb="3" eb="6">
      <t>チュウガッコウ</t>
    </rPh>
    <phoneticPr fontId="4"/>
  </si>
  <si>
    <t>上三川町上三川中学校</t>
    <phoneticPr fontId="3"/>
  </si>
  <si>
    <t>上三川町本郷中学校</t>
    <phoneticPr fontId="3"/>
  </si>
  <si>
    <t>上三川町明治中学校</t>
    <phoneticPr fontId="3"/>
  </si>
  <si>
    <t>鹿沼市東中学校</t>
  </si>
  <si>
    <t>鹿沼市西中学校</t>
  </si>
  <si>
    <t>鹿沼市北中学校</t>
  </si>
  <si>
    <t>鹿沼市北犬飼中学校</t>
  </si>
  <si>
    <t>鹿沼市北押原中学校</t>
    <rPh sb="4" eb="6">
      <t>オシハラ</t>
    </rPh>
    <phoneticPr fontId="4"/>
  </si>
  <si>
    <t>鹿沼市加蘇中学校</t>
    <phoneticPr fontId="3"/>
  </si>
  <si>
    <t>鹿沼市板荷中学校</t>
    <phoneticPr fontId="3"/>
  </si>
  <si>
    <t>鹿沼市南摩中学校</t>
    <phoneticPr fontId="3"/>
  </si>
  <si>
    <t>鹿沼市南押原中学校</t>
    <phoneticPr fontId="3"/>
  </si>
  <si>
    <t>鹿沼市粟野中学校</t>
    <phoneticPr fontId="3"/>
  </si>
  <si>
    <t>日光市今市中学校</t>
    <phoneticPr fontId="3"/>
  </si>
  <si>
    <t>日光市東原中学校</t>
    <phoneticPr fontId="3"/>
  </si>
  <si>
    <t>日光市落合中学校</t>
    <phoneticPr fontId="3"/>
  </si>
  <si>
    <t>日光市豊岡中学校</t>
    <phoneticPr fontId="3"/>
  </si>
  <si>
    <t>日光市大沢中学校</t>
    <phoneticPr fontId="3"/>
  </si>
  <si>
    <t>日光市小林中学校</t>
    <phoneticPr fontId="3"/>
  </si>
  <si>
    <t>日光市日光中学校</t>
    <phoneticPr fontId="3"/>
  </si>
  <si>
    <t>日光市中宮祠小中学校（中学校）</t>
    <rPh sb="6" eb="7">
      <t>ショウ</t>
    </rPh>
    <rPh sb="11" eb="14">
      <t>チュウガッコウ</t>
    </rPh>
    <phoneticPr fontId="3"/>
  </si>
  <si>
    <t>日光市東中学校</t>
    <phoneticPr fontId="3"/>
  </si>
  <si>
    <t>日光市小来川小中学校（中学校）</t>
    <rPh sb="6" eb="8">
      <t>ショウチュウ</t>
    </rPh>
    <rPh sb="11" eb="14">
      <t>チュウガッコウ</t>
    </rPh>
    <phoneticPr fontId="4"/>
  </si>
  <si>
    <t>日光市藤原中学校</t>
    <phoneticPr fontId="3"/>
  </si>
  <si>
    <t>日光市三依小中学校（中学校）</t>
    <rPh sb="5" eb="6">
      <t>ショウ</t>
    </rPh>
    <rPh sb="10" eb="13">
      <t>チュウガッコウ</t>
    </rPh>
    <phoneticPr fontId="3"/>
  </si>
  <si>
    <t>日光市湯西川小中学校（中学校）</t>
    <rPh sb="6" eb="7">
      <t>ショウ</t>
    </rPh>
    <rPh sb="11" eb="14">
      <t>チュウガッコウ</t>
    </rPh>
    <phoneticPr fontId="3"/>
  </si>
  <si>
    <t>日光市足尾小中学校（中学校）</t>
    <rPh sb="5" eb="6">
      <t>ショウ</t>
    </rPh>
    <rPh sb="10" eb="13">
      <t>チュウガッコウ</t>
    </rPh>
    <phoneticPr fontId="3"/>
  </si>
  <si>
    <t>真岡市真岡中学校</t>
    <phoneticPr fontId="3"/>
  </si>
  <si>
    <t>真岡市真岡東中学校</t>
  </si>
  <si>
    <t>真岡市真岡西中学校</t>
  </si>
  <si>
    <t>真岡市大内中学校</t>
    <phoneticPr fontId="3"/>
  </si>
  <si>
    <t>真岡市山前中学校</t>
    <phoneticPr fontId="3"/>
  </si>
  <si>
    <t>真岡市中村中学校</t>
    <phoneticPr fontId="3"/>
  </si>
  <si>
    <t>真岡市長沼中学校</t>
    <phoneticPr fontId="3"/>
  </si>
  <si>
    <t>真岡市久下田中学校</t>
    <phoneticPr fontId="3"/>
  </si>
  <si>
    <t>真岡市物部中学校</t>
    <phoneticPr fontId="3"/>
  </si>
  <si>
    <t>益子町益子中学校</t>
    <phoneticPr fontId="3"/>
  </si>
  <si>
    <t>益子町田野中学校</t>
    <phoneticPr fontId="3"/>
  </si>
  <si>
    <t>益子町七井中学校</t>
    <phoneticPr fontId="3"/>
  </si>
  <si>
    <t>茂木町茂木中学校</t>
    <phoneticPr fontId="3"/>
  </si>
  <si>
    <t>茂木町</t>
    <rPh sb="0" eb="3">
      <t>モテギマチ</t>
    </rPh>
    <phoneticPr fontId="3"/>
  </si>
  <si>
    <t>市貝町市貝中学校</t>
    <phoneticPr fontId="3"/>
  </si>
  <si>
    <t>芳賀町芳賀中学校</t>
    <phoneticPr fontId="3"/>
  </si>
  <si>
    <t>野木町野木中学校</t>
    <phoneticPr fontId="3"/>
  </si>
  <si>
    <t>野木町野木第二中学校</t>
    <phoneticPr fontId="3"/>
  </si>
  <si>
    <t>小山市小山中学校</t>
    <phoneticPr fontId="3"/>
  </si>
  <si>
    <t>小山市小山第二中学校</t>
  </si>
  <si>
    <t>小山市小山第三中学校</t>
  </si>
  <si>
    <t>小山市小山城南中学校</t>
    <phoneticPr fontId="3"/>
  </si>
  <si>
    <t>小山市大谷中学校</t>
    <phoneticPr fontId="3"/>
  </si>
  <si>
    <t>小山市間々田中学校</t>
    <phoneticPr fontId="3"/>
  </si>
  <si>
    <t>小山市乙女中学校</t>
    <phoneticPr fontId="3"/>
  </si>
  <si>
    <t>小山市豊田中学校</t>
    <phoneticPr fontId="3"/>
  </si>
  <si>
    <t>小山市美田中学校</t>
    <phoneticPr fontId="3"/>
  </si>
  <si>
    <t>小山市桑中学校</t>
    <phoneticPr fontId="3"/>
  </si>
  <si>
    <t>小山市絹義務教育学校（中学校）</t>
    <phoneticPr fontId="3"/>
  </si>
  <si>
    <t>下野市南河内小中学校（中学校）</t>
    <rPh sb="6" eb="7">
      <t>ショウ</t>
    </rPh>
    <rPh sb="11" eb="14">
      <t>チュウガッコウ</t>
    </rPh>
    <phoneticPr fontId="4"/>
  </si>
  <si>
    <t>下野市南河内第二中学校</t>
  </si>
  <si>
    <t>下野市石橋中学校</t>
    <phoneticPr fontId="3"/>
  </si>
  <si>
    <t>下野市国分寺中学校</t>
    <phoneticPr fontId="3"/>
  </si>
  <si>
    <t>壬生町壬生中学校</t>
    <phoneticPr fontId="3"/>
  </si>
  <si>
    <t>壬生町南犬飼中学校</t>
    <phoneticPr fontId="3"/>
  </si>
  <si>
    <t>栃木市栃木東中学校</t>
    <phoneticPr fontId="3"/>
  </si>
  <si>
    <t>栃木市栃木西中学校</t>
  </si>
  <si>
    <t>栃木市栃木南中学校</t>
    <phoneticPr fontId="3"/>
  </si>
  <si>
    <t>栃木市東陽中学校</t>
    <phoneticPr fontId="3"/>
  </si>
  <si>
    <t>栃木市皆川中学校</t>
    <phoneticPr fontId="3"/>
  </si>
  <si>
    <t>栃木市吹上中学校</t>
    <phoneticPr fontId="3"/>
  </si>
  <si>
    <t>栃木市寺尾中学校</t>
    <phoneticPr fontId="3"/>
  </si>
  <si>
    <t>栃木市大平中学校</t>
    <phoneticPr fontId="3"/>
  </si>
  <si>
    <t>栃木市大平南中学校</t>
    <phoneticPr fontId="3"/>
  </si>
  <si>
    <t>栃木市藤岡中学校</t>
    <phoneticPr fontId="3"/>
  </si>
  <si>
    <t>栃木市都賀中学校</t>
    <phoneticPr fontId="3"/>
  </si>
  <si>
    <t>栃木市西方中学校</t>
    <phoneticPr fontId="3"/>
  </si>
  <si>
    <t>栃木市岩舟中学校</t>
    <rPh sb="0" eb="3">
      <t>トチギシ</t>
    </rPh>
    <phoneticPr fontId="4"/>
  </si>
  <si>
    <t>國學院大學栃木中学校</t>
  </si>
  <si>
    <t>矢板市矢板中学校</t>
    <phoneticPr fontId="3"/>
  </si>
  <si>
    <t>矢板市片岡中学校</t>
    <phoneticPr fontId="3"/>
  </si>
  <si>
    <t>矢板東高等学校附属中学校</t>
    <rPh sb="0" eb="2">
      <t>ヤイタ</t>
    </rPh>
    <rPh sb="2" eb="3">
      <t>ヒガシ</t>
    </rPh>
    <rPh sb="3" eb="5">
      <t>コウトウ</t>
    </rPh>
    <rPh sb="5" eb="7">
      <t>ガッコウ</t>
    </rPh>
    <rPh sb="7" eb="9">
      <t>フゾク</t>
    </rPh>
    <rPh sb="9" eb="12">
      <t>チュウガッコウ</t>
    </rPh>
    <phoneticPr fontId="4"/>
  </si>
  <si>
    <t>さくら市氏家中学校</t>
    <phoneticPr fontId="3"/>
  </si>
  <si>
    <t>さくら市喜連川中学校</t>
  </si>
  <si>
    <t>塩谷町塩谷中学校</t>
    <phoneticPr fontId="3"/>
  </si>
  <si>
    <t>高根沢町阿久津中学校</t>
  </si>
  <si>
    <t>高根沢町北高根沢中学校</t>
  </si>
  <si>
    <t>大田原市大田原中学校</t>
    <phoneticPr fontId="3"/>
  </si>
  <si>
    <t>大田原市若草中学校</t>
    <phoneticPr fontId="3"/>
  </si>
  <si>
    <t>大田原市親園中学校</t>
    <phoneticPr fontId="3"/>
  </si>
  <si>
    <t>大田原市金田北中学校</t>
    <phoneticPr fontId="3"/>
  </si>
  <si>
    <t>大田原市金田南中学校</t>
  </si>
  <si>
    <t>大田原市野崎中学校</t>
    <phoneticPr fontId="3"/>
  </si>
  <si>
    <t>大田原市湯津上中学校</t>
    <phoneticPr fontId="3"/>
  </si>
  <si>
    <t>大田原市黒羽中学校</t>
    <phoneticPr fontId="3"/>
  </si>
  <si>
    <t>那須町那須中学校</t>
    <phoneticPr fontId="3"/>
  </si>
  <si>
    <t>那須町那須中央中学校</t>
    <rPh sb="3" eb="5">
      <t>ナス</t>
    </rPh>
    <rPh sb="5" eb="7">
      <t>チュウオウ</t>
    </rPh>
    <rPh sb="7" eb="10">
      <t>チュウガッコウ</t>
    </rPh>
    <phoneticPr fontId="4"/>
  </si>
  <si>
    <t>那須塩原市黒磯中学校</t>
    <phoneticPr fontId="3"/>
  </si>
  <si>
    <t>那須塩原市</t>
    <rPh sb="0" eb="5">
      <t>ナスシオバラシ</t>
    </rPh>
    <phoneticPr fontId="3"/>
  </si>
  <si>
    <t>那須塩原市黒磯北中学校</t>
    <phoneticPr fontId="3"/>
  </si>
  <si>
    <t>那須塩原市厚崎中学校</t>
    <phoneticPr fontId="3"/>
  </si>
  <si>
    <t>那須塩原市日新中学校</t>
    <phoneticPr fontId="3"/>
  </si>
  <si>
    <t>那須塩原市東那須野中学校</t>
    <phoneticPr fontId="3"/>
  </si>
  <si>
    <t>那須塩原市高林中学校</t>
    <phoneticPr fontId="3"/>
  </si>
  <si>
    <t>那須塩原市三島中学校</t>
    <phoneticPr fontId="3"/>
  </si>
  <si>
    <t>那須塩原市西那須野中学校</t>
    <phoneticPr fontId="3"/>
  </si>
  <si>
    <t>那須塩原市箒根学園（中学校）</t>
    <rPh sb="7" eb="9">
      <t>ガクエン</t>
    </rPh>
    <rPh sb="10" eb="13">
      <t>チュウガッコウ</t>
    </rPh>
    <phoneticPr fontId="4"/>
  </si>
  <si>
    <t>那須塩原市塩原小中学校（中学校）</t>
  </si>
  <si>
    <t>那須烏山市南那須中学校</t>
    <rPh sb="5" eb="8">
      <t>ミナミナス</t>
    </rPh>
    <phoneticPr fontId="4"/>
  </si>
  <si>
    <t>那須烏山市烏山中学校</t>
    <phoneticPr fontId="3"/>
  </si>
  <si>
    <t>那珂川町馬頭中学校</t>
    <phoneticPr fontId="3"/>
  </si>
  <si>
    <t>那珂川町小川中学校</t>
    <phoneticPr fontId="3"/>
  </si>
  <si>
    <t>佐野市城東中学校</t>
    <phoneticPr fontId="3"/>
  </si>
  <si>
    <t>佐野市西中学校</t>
  </si>
  <si>
    <t>佐野市南中学校</t>
  </si>
  <si>
    <t>佐野市北中学校</t>
  </si>
  <si>
    <t>佐野市赤見中学校</t>
    <phoneticPr fontId="3"/>
  </si>
  <si>
    <t>佐野市田沼東中学校</t>
  </si>
  <si>
    <t>佐野市あそ野学園義務教育学校(中学校）</t>
    <rPh sb="0" eb="3">
      <t>サノシ</t>
    </rPh>
    <rPh sb="5" eb="6">
      <t>ノ</t>
    </rPh>
    <rPh sb="6" eb="8">
      <t>ガクエン</t>
    </rPh>
    <rPh sb="8" eb="10">
      <t>ギム</t>
    </rPh>
    <rPh sb="10" eb="12">
      <t>キョウイク</t>
    </rPh>
    <rPh sb="12" eb="14">
      <t>ガッコウ</t>
    </rPh>
    <rPh sb="15" eb="18">
      <t>チュウガッコウ</t>
    </rPh>
    <phoneticPr fontId="4"/>
  </si>
  <si>
    <t>佐野市葛生義務教育学校（中学校）</t>
    <rPh sb="5" eb="9">
      <t>ギムキョウイク</t>
    </rPh>
    <rPh sb="9" eb="11">
      <t>ガッコウ</t>
    </rPh>
    <rPh sb="12" eb="15">
      <t>チュウガッコウ</t>
    </rPh>
    <phoneticPr fontId="4"/>
  </si>
  <si>
    <t>佐野高等学校附属中学校</t>
    <rPh sb="0" eb="2">
      <t>サノ</t>
    </rPh>
    <phoneticPr fontId="4"/>
  </si>
  <si>
    <t>佐野日本大学中等教育学校</t>
    <rPh sb="0" eb="2">
      <t>サノ</t>
    </rPh>
    <phoneticPr fontId="4"/>
  </si>
  <si>
    <t>足利市第一中学校</t>
    <phoneticPr fontId="3"/>
  </si>
  <si>
    <t>足利市第二中学校</t>
  </si>
  <si>
    <t>足利市第三中学校</t>
  </si>
  <si>
    <t>足利市毛野中学校</t>
    <phoneticPr fontId="3"/>
  </si>
  <si>
    <t>足利市山辺中学校</t>
    <phoneticPr fontId="3"/>
  </si>
  <si>
    <t>足利市西中学校</t>
  </si>
  <si>
    <t>足利市北中学校</t>
  </si>
  <si>
    <t>足利市富田中学校</t>
    <phoneticPr fontId="3"/>
  </si>
  <si>
    <t>足利市協和中学校</t>
    <phoneticPr fontId="3"/>
  </si>
  <si>
    <t>足利市愛宕台中学校</t>
    <phoneticPr fontId="3"/>
  </si>
  <si>
    <t>足利市坂西中学校</t>
    <phoneticPr fontId="3"/>
  </si>
  <si>
    <t>白鷗大学足利中学校</t>
    <rPh sb="0" eb="2">
      <t>ハクオウ</t>
    </rPh>
    <rPh sb="2" eb="3">
      <t>ダイ</t>
    </rPh>
    <rPh sb="3" eb="4">
      <t>ガク</t>
    </rPh>
    <rPh sb="4" eb="6">
      <t>アシカガ</t>
    </rPh>
    <rPh sb="6" eb="9">
      <t>チュウガッコウ</t>
    </rPh>
    <phoneticPr fontId="4"/>
  </si>
  <si>
    <t>那須烏山市</t>
    <rPh sb="0" eb="4">
      <t>ナスカラスヤマ</t>
    </rPh>
    <rPh sb="4" eb="5">
      <t>シ</t>
    </rPh>
    <phoneticPr fontId="3"/>
  </si>
  <si>
    <t>特別支援学校</t>
    <rPh sb="0" eb="2">
      <t>トクベツ</t>
    </rPh>
    <rPh sb="2" eb="4">
      <t>シエン</t>
    </rPh>
    <rPh sb="4" eb="6">
      <t>ガッコウ</t>
    </rPh>
    <phoneticPr fontId="3"/>
  </si>
  <si>
    <t>盲学校</t>
    <rPh sb="0" eb="1">
      <t>モウ</t>
    </rPh>
    <rPh sb="1" eb="3">
      <t>ガッコウ</t>
    </rPh>
    <phoneticPr fontId="4"/>
  </si>
  <si>
    <t>聾学校</t>
    <rPh sb="0" eb="1">
      <t>ロウ</t>
    </rPh>
    <rPh sb="1" eb="3">
      <t>ガッコウ</t>
    </rPh>
    <phoneticPr fontId="4"/>
  </si>
  <si>
    <t>のざわ特別支援学校</t>
    <rPh sb="3" eb="5">
      <t>トクベツ</t>
    </rPh>
    <rPh sb="5" eb="7">
      <t>シエン</t>
    </rPh>
    <rPh sb="7" eb="9">
      <t>ガッコウ</t>
    </rPh>
    <phoneticPr fontId="4"/>
  </si>
  <si>
    <t>わかくさ特別支援学校</t>
    <rPh sb="4" eb="6">
      <t>トクベツ</t>
    </rPh>
    <rPh sb="6" eb="8">
      <t>シエン</t>
    </rPh>
    <rPh sb="8" eb="10">
      <t>ガッコウ</t>
    </rPh>
    <phoneticPr fontId="4"/>
  </si>
  <si>
    <t>富屋特別支援学校</t>
    <rPh sb="0" eb="2">
      <t>トミヤ</t>
    </rPh>
    <rPh sb="2" eb="4">
      <t>トクベツ</t>
    </rPh>
    <rPh sb="4" eb="6">
      <t>シエン</t>
    </rPh>
    <rPh sb="6" eb="8">
      <t>ガッコウ</t>
    </rPh>
    <phoneticPr fontId="4"/>
  </si>
  <si>
    <t>岡本特別支援学校</t>
    <rPh sb="0" eb="2">
      <t>オカモト</t>
    </rPh>
    <rPh sb="2" eb="4">
      <t>トクベツ</t>
    </rPh>
    <rPh sb="4" eb="6">
      <t>シエン</t>
    </rPh>
    <rPh sb="6" eb="8">
      <t>ガッコウ</t>
    </rPh>
    <phoneticPr fontId="4"/>
  </si>
  <si>
    <t>宇都宮大学共同教育学部附属特別支援学校</t>
    <rPh sb="5" eb="7">
      <t>キョウドウ</t>
    </rPh>
    <phoneticPr fontId="4"/>
  </si>
  <si>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4"/>
  </si>
  <si>
    <t>富屋特別支援学校鹿沼分校</t>
    <rPh sb="0" eb="2">
      <t>トミヤ</t>
    </rPh>
    <rPh sb="2" eb="4">
      <t>トクベツ</t>
    </rPh>
    <rPh sb="4" eb="6">
      <t>シエン</t>
    </rPh>
    <rPh sb="6" eb="8">
      <t>ガッコウ</t>
    </rPh>
    <rPh sb="8" eb="10">
      <t>カヌマ</t>
    </rPh>
    <rPh sb="10" eb="12">
      <t>ブンコウ</t>
    </rPh>
    <phoneticPr fontId="4"/>
  </si>
  <si>
    <t>今市特別支援学校</t>
    <rPh sb="0" eb="2">
      <t>イマイチ</t>
    </rPh>
    <rPh sb="2" eb="4">
      <t>トクベツ</t>
    </rPh>
    <rPh sb="4" eb="6">
      <t>シエン</t>
    </rPh>
    <rPh sb="6" eb="8">
      <t>ガッコウ</t>
    </rPh>
    <phoneticPr fontId="4"/>
  </si>
  <si>
    <t>国分寺特別支援学校</t>
    <rPh sb="0" eb="3">
      <t>コクブンジ</t>
    </rPh>
    <rPh sb="3" eb="5">
      <t>トクベツ</t>
    </rPh>
    <rPh sb="5" eb="7">
      <t>シエン</t>
    </rPh>
    <rPh sb="7" eb="9">
      <t>ガッコウ</t>
    </rPh>
    <phoneticPr fontId="4"/>
  </si>
  <si>
    <t>岡本特別支援学校おおるり分教室</t>
    <rPh sb="0" eb="2">
      <t>オカモト</t>
    </rPh>
    <rPh sb="2" eb="4">
      <t>トクベツ</t>
    </rPh>
    <rPh sb="4" eb="6">
      <t>シエン</t>
    </rPh>
    <rPh sb="6" eb="8">
      <t>ガッコウ</t>
    </rPh>
    <rPh sb="12" eb="13">
      <t>ブン</t>
    </rPh>
    <rPh sb="13" eb="15">
      <t>キョウシツ</t>
    </rPh>
    <phoneticPr fontId="4"/>
  </si>
  <si>
    <t>栃木特別支援学校</t>
    <rPh sb="0" eb="2">
      <t>トチギ</t>
    </rPh>
    <rPh sb="2" eb="4">
      <t>トクベツ</t>
    </rPh>
    <rPh sb="4" eb="6">
      <t>シエン</t>
    </rPh>
    <rPh sb="6" eb="8">
      <t>ガッコウ</t>
    </rPh>
    <phoneticPr fontId="4"/>
  </si>
  <si>
    <t>栃木特別支援学校ひばり分教室</t>
    <rPh sb="0" eb="2">
      <t>トチギ</t>
    </rPh>
    <rPh sb="2" eb="4">
      <t>トクベツ</t>
    </rPh>
    <rPh sb="4" eb="6">
      <t>シエン</t>
    </rPh>
    <rPh sb="6" eb="8">
      <t>ガッコウ</t>
    </rPh>
    <rPh sb="11" eb="12">
      <t>ブン</t>
    </rPh>
    <rPh sb="12" eb="14">
      <t>キョウシツ</t>
    </rPh>
    <phoneticPr fontId="4"/>
  </si>
  <si>
    <t>足利特別支援学校</t>
    <rPh sb="0" eb="2">
      <t>アシカガ</t>
    </rPh>
    <rPh sb="2" eb="4">
      <t>トクベツ</t>
    </rPh>
    <rPh sb="4" eb="6">
      <t>シエン</t>
    </rPh>
    <rPh sb="6" eb="8">
      <t>ガッコウ</t>
    </rPh>
    <phoneticPr fontId="4"/>
  </si>
  <si>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</si>
  <si>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</si>
  <si>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</si>
  <si>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</si>
  <si>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</si>
  <si>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</si>
  <si>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</si>
  <si>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</si>
  <si>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</si>
  <si>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</si>
  <si>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学校
番号</t>
    <rPh sb="0" eb="2">
      <t>ガッコウ</t>
    </rPh>
    <rPh sb="3" eb="5">
      <t>バンゴウ</t>
    </rPh>
    <phoneticPr fontId="3"/>
  </si>
  <si>
    <t>黄色セルに学校番号を入れると地区・学校名が自動で入力されます</t>
    <rPh sb="0" eb="2">
      <t>キイロ</t>
    </rPh>
    <phoneticPr fontId="1"/>
  </si>
  <si>
    <r>
      <t>※学校番号は</t>
    </r>
    <r>
      <rPr>
        <sz val="10"/>
        <color rgb="FFFF0000"/>
        <rFont val="ＭＳ Ｐゴシック"/>
        <family val="3"/>
        <charset val="128"/>
      </rPr>
      <t>学校番号一覧</t>
    </r>
    <r>
      <rPr>
        <sz val="10"/>
        <color theme="1"/>
        <rFont val="ＭＳ Ｐゴシック"/>
        <family val="3"/>
        <charset val="128"/>
      </rPr>
      <t>のシートを参照ください</t>
    </r>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</si>
  <si>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</si>
  <si>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</si>
  <si>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</si>
  <si>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例1年生1～50　2年生51～100</t>
    <rPh sb="0" eb="1">
      <t>レイ</t>
    </rPh>
    <rPh sb="2" eb="4">
      <t>ネンセイ</t>
    </rPh>
    <rPh sb="10" eb="12">
      <t>ネンセイ</t>
    </rPh>
    <phoneticPr fontId="1"/>
  </si>
  <si>
    <t>※生徒数の少ない学校は学年別でも可</t>
    <rPh sb="1" eb="3">
      <t>セイト</t>
    </rPh>
    <rPh sb="3" eb="4">
      <t>スウ</t>
    </rPh>
    <rPh sb="5" eb="6">
      <t>スク</t>
    </rPh>
    <rPh sb="8" eb="10">
      <t>ガッコウ</t>
    </rPh>
    <rPh sb="11" eb="13">
      <t>ガクネン</t>
    </rPh>
    <rPh sb="13" eb="14">
      <t>ベツ</t>
    </rPh>
    <rPh sb="16" eb="17">
      <t>カ</t>
    </rPh>
    <phoneticPr fontId="1"/>
  </si>
  <si>
    <t>生徒番号</t>
    <rPh sb="0" eb="2">
      <t>セイト</t>
    </rPh>
    <rPh sb="2" eb="4">
      <t>バンゴウ</t>
    </rPh>
    <phoneticPr fontId="1"/>
  </si>
  <si>
    <t>生徒氏名</t>
    <rPh sb="0" eb="2">
      <t>セイト</t>
    </rPh>
    <rPh sb="2" eb="4">
      <t>シメイ</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</si>
  <si>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</si>
  <si>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</si>
  <si>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</si>
  <si>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</si>
  <si>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</si>
  <si>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</si>
  <si>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</si>
  <si>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</si>
  <si>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</si>
  <si>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</si>
  <si>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</si>
  <si>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教育太郎7</t>
    <rPh sb="0" eb="2">
      <t>キョウイク</t>
    </rPh>
    <rPh sb="2" eb="4">
      <t>タロウ</t>
    </rPh>
    <phoneticPr fontId="1"/>
  </si>
  <si>
    <t>教育太郎8</t>
    <rPh sb="0" eb="2">
      <t>キョウイク</t>
    </rPh>
    <rPh sb="2" eb="4">
      <t>タロウ</t>
    </rPh>
    <phoneticPr fontId="1"/>
  </si>
  <si>
    <t>教育太郎9</t>
    <rPh sb="0" eb="2">
      <t>キョウイク</t>
    </rPh>
    <rPh sb="2" eb="4">
      <t>タロウ</t>
    </rPh>
    <phoneticPr fontId="1"/>
  </si>
  <si>
    <t>教育太郎10</t>
    <rPh sb="0" eb="2">
      <t>キョウイク</t>
    </rPh>
    <rPh sb="2" eb="4">
      <t>タロウ</t>
    </rPh>
    <phoneticPr fontId="1"/>
  </si>
  <si>
    <t>教育太郎11</t>
    <rPh sb="0" eb="2">
      <t>キョウイク</t>
    </rPh>
    <rPh sb="2" eb="4">
      <t>タロウ</t>
    </rPh>
    <phoneticPr fontId="1"/>
  </si>
  <si>
    <t>教育太郎12</t>
    <rPh sb="0" eb="2">
      <t>キョウイク</t>
    </rPh>
    <rPh sb="2" eb="4">
      <t>タロウ</t>
    </rPh>
    <phoneticPr fontId="1"/>
  </si>
  <si>
    <t>教育太郎13</t>
    <rPh sb="0" eb="2">
      <t>キョウイク</t>
    </rPh>
    <rPh sb="2" eb="4">
      <t>タロウ</t>
    </rPh>
    <phoneticPr fontId="1"/>
  </si>
  <si>
    <t>教育太郎14</t>
    <rPh sb="0" eb="2">
      <t>キョウイク</t>
    </rPh>
    <rPh sb="2" eb="4">
      <t>タロウ</t>
    </rPh>
    <phoneticPr fontId="1"/>
  </si>
  <si>
    <t>教育太郎15</t>
    <rPh sb="0" eb="2">
      <t>キョウイク</t>
    </rPh>
    <rPh sb="2" eb="4">
      <t>タロウ</t>
    </rPh>
    <phoneticPr fontId="1"/>
  </si>
  <si>
    <t>教育太郎16</t>
    <rPh sb="0" eb="2">
      <t>キョウイク</t>
    </rPh>
    <rPh sb="2" eb="4">
      <t>タロウ</t>
    </rPh>
    <phoneticPr fontId="1"/>
  </si>
  <si>
    <t>毛筆</t>
    <rPh sb="0" eb="2">
      <t>モウヒツ</t>
    </rPh>
    <phoneticPr fontId="1"/>
  </si>
  <si>
    <t>硬筆</t>
    <rPh sb="0" eb="2">
      <t>コウヒツ</t>
    </rPh>
    <phoneticPr fontId="1"/>
  </si>
  <si>
    <t>毛筆</t>
    <rPh sb="0" eb="2">
      <t>モウヒツ</t>
    </rPh>
    <phoneticPr fontId="1"/>
  </si>
  <si>
    <t>毛筆・硬筆がページ分けになっています</t>
    <rPh sb="0" eb="2">
      <t>モウヒツ</t>
    </rPh>
    <rPh sb="3" eb="5">
      <t>コウヒツ</t>
    </rPh>
    <rPh sb="9" eb="10">
      <t>ワ</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</si>
  <si>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</si>
  <si>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</si>
  <si>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</si>
  <si>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</si>
  <si>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</si>
  <si>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</si>
  <si>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</si>
  <si>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</si>
  <si>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</si>
  <si>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</si>
  <si>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</si>
  <si>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</si>
  <si>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※学校番号をご記入下さい。</t>
    <rPh sb="1" eb="3">
      <t>ガッコウ</t>
    </rPh>
    <rPh sb="3" eb="5">
      <t>バンゴウ</t>
    </rPh>
    <rPh sb="7" eb="9">
      <t>キニュウ</t>
    </rPh>
    <rPh sb="9" eb="10">
      <t>クダ</t>
    </rPh>
    <phoneticPr fontId="1"/>
  </si>
  <si>
    <t>令和6年</t>
    <rPh sb="0" eb="2">
      <t>レイワ</t>
    </rPh>
    <rPh sb="3" eb="4">
      <t>ネン</t>
    </rPh>
    <phoneticPr fontId="1"/>
  </si>
  <si>
    <t>月</t>
    <rPh sb="0" eb="1">
      <t>ガツ</t>
    </rPh>
    <phoneticPr fontId="1"/>
  </si>
  <si>
    <t>日</t>
    <rPh sb="0" eb="1">
      <t>ヒ</t>
    </rPh>
    <phoneticPr fontId="1"/>
  </si>
  <si>
    <t>第57回下野教育書道展に下記の通り出品致します。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</si>
  <si>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小中・中高一貫校の学年は一般的な小中高の学年を選んでください</t>
    <rPh sb="0" eb="2">
      <t>ショウチュウ</t>
    </rPh>
    <rPh sb="3" eb="5">
      <t>チュウコウ</t>
    </rPh>
    <rPh sb="5" eb="7">
      <t>イッカン</t>
    </rPh>
    <rPh sb="7" eb="8">
      <t>コウ</t>
    </rPh>
    <rPh sb="9" eb="11">
      <t>ガクネン</t>
    </rPh>
    <rPh sb="12" eb="15">
      <t>イッパンテキ</t>
    </rPh>
    <rPh sb="16" eb="18">
      <t>ショウチュウ</t>
    </rPh>
    <rPh sb="18" eb="19">
      <t>コウ</t>
    </rPh>
    <rPh sb="20" eb="22">
      <t>ガクネン</t>
    </rPh>
    <rPh sb="23" eb="24">
      <t>エラ</t>
    </rPh>
    <phoneticPr fontId="1"/>
  </si>
  <si>
    <t>出品目録は各学年ごとにシートをコピーしてご使用願います　（毛筆・硬筆）</t>
    <rPh sb="29" eb="31">
      <t>モウヒツ</t>
    </rPh>
    <rPh sb="32" eb="34">
      <t>コウヒツ</t>
    </rPh>
    <phoneticPr fontId="1"/>
  </si>
  <si>
    <t>シートの総枚数を入力してください　2ページ以降同じ数字が入ります</t>
    <rPh sb="4" eb="5">
      <t>ソウ</t>
    </rPh>
    <rPh sb="5" eb="7">
      <t>マイスウ</t>
    </rPh>
    <rPh sb="8" eb="10">
      <t>ニュウリョク</t>
    </rPh>
    <rPh sb="21" eb="23">
      <t>イコウ</t>
    </rPh>
    <rPh sb="23" eb="24">
      <t>オナ</t>
    </rPh>
    <rPh sb="25" eb="27">
      <t>スウジ</t>
    </rPh>
    <rPh sb="28" eb="29">
      <t>ハイ</t>
    </rPh>
    <phoneticPr fontId="1"/>
  </si>
  <si>
    <t>毛筆１　硬筆２　学校番号3桁　学年１～12　個人番号は001～500　9桁</t>
    <rPh sb="0" eb="2">
      <t>モウヒツ</t>
    </rPh>
    <rPh sb="4" eb="6">
      <t>コウヒツ</t>
    </rPh>
    <rPh sb="8" eb="10">
      <t>ガッコウ</t>
    </rPh>
    <rPh sb="10" eb="12">
      <t>バンゴウ</t>
    </rPh>
    <rPh sb="13" eb="14">
      <t>ケタ</t>
    </rPh>
    <rPh sb="15" eb="17">
      <t>ガクネン</t>
    </rPh>
    <rPh sb="22" eb="24">
      <t>コジン</t>
    </rPh>
    <rPh sb="24" eb="26">
      <t>バンゴウ</t>
    </rPh>
    <rPh sb="36" eb="37">
      <t>ケタ</t>
    </rPh>
    <phoneticPr fontId="1"/>
  </si>
  <si>
    <r>
      <t xml:space="preserve">クリックすると右下に下向きの▼が出ます　▼をクリック候補を選びます
</t>
    </r>
    <r>
      <rPr>
        <sz val="10"/>
        <color rgb="FFFF0000"/>
        <rFont val="ＭＳ Ｐゴシック"/>
        <family val="3"/>
        <charset val="128"/>
      </rPr>
      <t>※各シートごとに入力願います</t>
    </r>
    <r>
      <rPr>
        <sz val="10"/>
        <color theme="1"/>
        <rFont val="ＭＳ Ｐゴシック"/>
        <family val="3"/>
        <charset val="128"/>
      </rPr>
      <t>。</t>
    </r>
    <phoneticPr fontId="1"/>
  </si>
  <si>
    <t>学　校　名</t>
    <rPh sb="0" eb="1">
      <t>ガク</t>
    </rPh>
    <rPh sb="2" eb="3">
      <t>コウ</t>
    </rPh>
    <rPh sb="4" eb="5">
      <t>メイ</t>
    </rPh>
    <phoneticPr fontId="1"/>
  </si>
  <si>
    <t>ご担当者</t>
    <rPh sb="1" eb="4">
      <t>タントウシャ</t>
    </rPh>
    <phoneticPr fontId="1"/>
  </si>
  <si>
    <t>氏名入力</t>
    <rPh sb="0" eb="2">
      <t>シメイ</t>
    </rPh>
    <rPh sb="2" eb="4">
      <t>ニュウリョク</t>
    </rPh>
    <phoneticPr fontId="1"/>
  </si>
  <si>
    <t>入力の準備</t>
    <rPh sb="0" eb="2">
      <t>ニュウリョク</t>
    </rPh>
    <rPh sb="3" eb="5">
      <t>ジュンビ</t>
    </rPh>
    <phoneticPr fontId="1"/>
  </si>
  <si>
    <t>1）</t>
    <phoneticPr fontId="1"/>
  </si>
  <si>
    <t>校内審査で入選以上の生徒氏名を入選以上列に「入」を入力</t>
    <rPh sb="0" eb="2">
      <t>コウナイ</t>
    </rPh>
    <rPh sb="2" eb="4">
      <t>シンサ</t>
    </rPh>
    <rPh sb="5" eb="7">
      <t>ニュウセン</t>
    </rPh>
    <rPh sb="7" eb="9">
      <t>イジョウ</t>
    </rPh>
    <rPh sb="10" eb="12">
      <t>セイト</t>
    </rPh>
    <rPh sb="12" eb="14">
      <t>シメイ</t>
    </rPh>
    <rPh sb="15" eb="17">
      <t>ニュウセン</t>
    </rPh>
    <rPh sb="17" eb="19">
      <t>イジョウ</t>
    </rPh>
    <rPh sb="19" eb="20">
      <t>レツ</t>
    </rPh>
    <rPh sb="22" eb="23">
      <t>イ</t>
    </rPh>
    <rPh sb="25" eb="27">
      <t>ニュウリョク</t>
    </rPh>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</si>
  <si>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</si>
  <si>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</si>
  <si>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</si>
  <si>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毛筆の部・硬筆の部同じように作成する</t>
    <rPh sb="0" eb="2">
      <t>モウヒツ</t>
    </rPh>
    <rPh sb="3" eb="4">
      <t>ブ</t>
    </rPh>
    <rPh sb="5" eb="7">
      <t>コウヒツ</t>
    </rPh>
    <rPh sb="8" eb="9">
      <t>ブ</t>
    </rPh>
    <rPh sb="9" eb="10">
      <t>オナ</t>
    </rPh>
    <rPh sb="14" eb="16">
      <t>サクセイ</t>
    </rPh>
    <phoneticPr fontId="1"/>
  </si>
  <si>
    <t>ご担当先生をご入力願います</t>
    <rPh sb="1" eb="3">
      <t>タントウ</t>
    </rPh>
    <rPh sb="3" eb="5">
      <t>センセイ</t>
    </rPh>
    <rPh sb="7" eb="10">
      <t>ニュウリョクネガ</t>
    </rPh>
    <phoneticPr fontId="1"/>
  </si>
  <si>
    <t>学校番号をご記入下さい。</t>
    <rPh sb="0" eb="2">
      <t>ガッコウ</t>
    </rPh>
    <rPh sb="2" eb="4">
      <t>バンゴウ</t>
    </rPh>
    <rPh sb="6" eb="8">
      <t>キニュウ</t>
    </rPh>
    <rPh sb="8" eb="9">
      <t>クダ</t>
    </rPh>
    <phoneticPr fontId="1"/>
  </si>
  <si>
    <t>各学年の内審査数・出品総数を入力願います</t>
    <rPh sb="0" eb="3">
      <t>カクガクネン</t>
    </rPh>
    <rPh sb="4" eb="5">
      <t>ウチ</t>
    </rPh>
    <rPh sb="5" eb="7">
      <t>シンサ</t>
    </rPh>
    <rPh sb="7" eb="8">
      <t>スウ</t>
    </rPh>
    <rPh sb="9" eb="11">
      <t>シュッピン</t>
    </rPh>
    <rPh sb="11" eb="13">
      <t>ソウスウ</t>
    </rPh>
    <rPh sb="14" eb="17">
      <t>ニュウリョクネガ</t>
    </rPh>
    <phoneticPr fontId="1"/>
  </si>
  <si>
    <t>合計は自動で入力になります</t>
    <rPh sb="0" eb="2">
      <t>ゴウケイ</t>
    </rPh>
    <rPh sb="3" eb="5">
      <t>ジドウ</t>
    </rPh>
    <rPh sb="6" eb="8">
      <t>ニュウリョク</t>
    </rPh>
    <phoneticPr fontId="1"/>
  </si>
  <si>
    <t>出品数</t>
    <rPh sb="0" eb="2">
      <t>シュッピン</t>
    </rPh>
    <rPh sb="2" eb="3">
      <t>スウ</t>
    </rPh>
    <phoneticPr fontId="1"/>
  </si>
  <si>
    <t>省略例</t>
    <rPh sb="0" eb="2">
      <t>ショウリャク</t>
    </rPh>
    <rPh sb="2" eb="3">
      <t>レイ</t>
    </rPh>
    <phoneticPr fontId="3"/>
  </si>
  <si>
    <t>宇中小</t>
    <rPh sb="1" eb="2">
      <t>チュウ</t>
    </rPh>
    <phoneticPr fontId="3"/>
  </si>
  <si>
    <t>宇東小</t>
    <rPh sb="2" eb="3">
      <t>ショウ</t>
    </rPh>
    <phoneticPr fontId="3"/>
  </si>
  <si>
    <t>宇西小</t>
    <phoneticPr fontId="3"/>
  </si>
  <si>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</si>
  <si>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</si>
  <si>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</si>
  <si>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</si>
  <si>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</si>
  <si>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</si>
  <si>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</si>
  <si>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</si>
  <si>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</si>
  <si>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</si>
  <si>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</si>
  <si>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</si>
  <si>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</si>
  <si>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</si>
  <si>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</si>
  <si>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</si>
  <si>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</si>
  <si>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</si>
  <si>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</si>
  <si>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平央小</t>
    <rPh sb="1" eb="2">
      <t>オウ</t>
    </rPh>
    <rPh sb="2" eb="3">
      <t>ショウ</t>
    </rPh>
    <phoneticPr fontId="3"/>
  </si>
  <si>
    <t>平北小</t>
  </si>
  <si>
    <t>清央小</t>
  </si>
  <si>
    <t>清南小</t>
    <rPh sb="1" eb="2">
      <t>ミナミ</t>
    </rPh>
    <rPh sb="2" eb="3">
      <t>ショウ</t>
    </rPh>
    <phoneticPr fontId="3"/>
  </si>
  <si>
    <t>清北小</t>
    <phoneticPr fontId="3"/>
  </si>
  <si>
    <t>清東小</t>
    <rPh sb="0" eb="1">
      <t>キヨ</t>
    </rPh>
    <rPh sb="1" eb="2">
      <t>ヒガシ</t>
    </rPh>
    <rPh sb="2" eb="3">
      <t>ショウ</t>
    </rPh>
    <phoneticPr fontId="3"/>
  </si>
  <si>
    <t>横央小</t>
    <rPh sb="0" eb="1">
      <t>ヨコ</t>
    </rPh>
    <rPh sb="1" eb="2">
      <t>オウ</t>
    </rPh>
    <rPh sb="2" eb="3">
      <t>ショウ</t>
    </rPh>
    <phoneticPr fontId="3"/>
  </si>
  <si>
    <t>横東小</t>
    <rPh sb="0" eb="1">
      <t>ヨコ</t>
    </rPh>
    <rPh sb="1" eb="2">
      <t>ヒガシ</t>
    </rPh>
    <rPh sb="2" eb="3">
      <t>ショウ</t>
    </rPh>
    <phoneticPr fontId="3"/>
  </si>
  <si>
    <t>横西小</t>
    <rPh sb="0" eb="1">
      <t>ヨコ</t>
    </rPh>
    <rPh sb="1" eb="2">
      <t>ニシ</t>
    </rPh>
    <rPh sb="2" eb="3">
      <t>ショウ</t>
    </rPh>
    <phoneticPr fontId="1"/>
  </si>
  <si>
    <t>瑞北小</t>
    <phoneticPr fontId="3"/>
  </si>
  <si>
    <t>瑞南小</t>
    <phoneticPr fontId="3"/>
  </si>
  <si>
    <t>豊央小</t>
    <rPh sb="0" eb="1">
      <t>トヨ</t>
    </rPh>
    <rPh sb="1" eb="2">
      <t>オウ</t>
    </rPh>
    <rPh sb="2" eb="3">
      <t>ショウ</t>
    </rPh>
    <phoneticPr fontId="1"/>
  </si>
  <si>
    <t>豊南小</t>
  </si>
  <si>
    <t>豊北小</t>
    <phoneticPr fontId="3"/>
  </si>
  <si>
    <t>国央小</t>
  </si>
  <si>
    <t>国西小</t>
    <rPh sb="0" eb="1">
      <t>クニ</t>
    </rPh>
    <phoneticPr fontId="3"/>
  </si>
  <si>
    <t>城央小</t>
    <phoneticPr fontId="3"/>
  </si>
  <si>
    <t>城西小</t>
  </si>
  <si>
    <t>城山東小</t>
    <rPh sb="1" eb="2">
      <t>ヤマ</t>
    </rPh>
    <phoneticPr fontId="3"/>
  </si>
  <si>
    <t>富屋小</t>
  </si>
  <si>
    <t>篠井小</t>
  </si>
  <si>
    <t>姿央小</t>
    <phoneticPr fontId="3"/>
  </si>
  <si>
    <t>姿一小</t>
  </si>
  <si>
    <t>姿二小</t>
    <phoneticPr fontId="3"/>
  </si>
  <si>
    <t>雀央小</t>
    <rPh sb="0" eb="1">
      <t>スズメ</t>
    </rPh>
    <rPh sb="1" eb="2">
      <t>オウ</t>
    </rPh>
    <rPh sb="2" eb="3">
      <t>ショウ</t>
    </rPh>
    <phoneticPr fontId="1"/>
  </si>
  <si>
    <t>雀東小</t>
    <phoneticPr fontId="3"/>
  </si>
  <si>
    <t>雀南小</t>
    <phoneticPr fontId="3"/>
  </si>
  <si>
    <t>陽東小</t>
  </si>
  <si>
    <t>御原小</t>
  </si>
  <si>
    <t>五代小</t>
  </si>
  <si>
    <t>陽光小</t>
  </si>
  <si>
    <t>瑞台小</t>
    <phoneticPr fontId="3"/>
  </si>
  <si>
    <t>晃宝小</t>
  </si>
  <si>
    <t>新田小</t>
  </si>
  <si>
    <t>海道小</t>
  </si>
  <si>
    <t>西が岡小</t>
  </si>
  <si>
    <t>上戸小</t>
  </si>
  <si>
    <t>上東小</t>
    <phoneticPr fontId="3"/>
  </si>
  <si>
    <t>上西小</t>
  </si>
  <si>
    <t>宇上央小</t>
  </si>
  <si>
    <t>岡本小</t>
  </si>
  <si>
    <t>白沢小</t>
  </si>
  <si>
    <t>田原小</t>
  </si>
  <si>
    <t>岡西小</t>
    <rPh sb="2" eb="3">
      <t>ショウ</t>
    </rPh>
    <phoneticPr fontId="3"/>
  </si>
  <si>
    <t>岡北小</t>
  </si>
  <si>
    <t>田原西小</t>
    <rPh sb="1" eb="2">
      <t>ハラ</t>
    </rPh>
    <phoneticPr fontId="3"/>
  </si>
  <si>
    <t>附属小</t>
  </si>
  <si>
    <t>作新小</t>
    <phoneticPr fontId="3"/>
  </si>
  <si>
    <t>ゆい杜小</t>
  </si>
  <si>
    <t>上三川小</t>
  </si>
  <si>
    <t>本郷小</t>
  </si>
  <si>
    <t>本北小</t>
  </si>
  <si>
    <t>坂上小</t>
  </si>
  <si>
    <t>上北小</t>
  </si>
  <si>
    <t>明治小</t>
  </si>
  <si>
    <t>明南小</t>
  </si>
  <si>
    <t>鹿中小</t>
  </si>
  <si>
    <t>鹿東小</t>
    <phoneticPr fontId="3"/>
  </si>
  <si>
    <t>鹿西小</t>
    <phoneticPr fontId="3"/>
  </si>
  <si>
    <t>鹿北小</t>
  </si>
  <si>
    <t>菊東小</t>
  </si>
  <si>
    <t>菊西小</t>
    <phoneticPr fontId="3"/>
  </si>
  <si>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</si>
  <si>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</si>
  <si>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</si>
  <si>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</si>
  <si>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</si>
  <si>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</si>
  <si>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</si>
  <si>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</si>
  <si>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</si>
  <si>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</si>
  <si>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</si>
  <si>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</si>
  <si>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</si>
  <si>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</si>
  <si>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清洲一小</t>
    <phoneticPr fontId="3"/>
  </si>
  <si>
    <t>清洲二小</t>
    <phoneticPr fontId="3"/>
  </si>
  <si>
    <t>永野小</t>
  </si>
  <si>
    <t>粕尾小</t>
  </si>
  <si>
    <t>今市小</t>
  </si>
  <si>
    <t>今二小</t>
  </si>
  <si>
    <t>今三小</t>
    <phoneticPr fontId="3"/>
  </si>
  <si>
    <t>南原小</t>
  </si>
  <si>
    <t>落東小</t>
  </si>
  <si>
    <t>落西小</t>
    <phoneticPr fontId="3"/>
  </si>
  <si>
    <t>大桑小</t>
  </si>
  <si>
    <t>轟小</t>
  </si>
  <si>
    <t>大沢小</t>
  </si>
  <si>
    <t>大室小</t>
  </si>
  <si>
    <t>猪倉小</t>
  </si>
  <si>
    <t>小林小</t>
  </si>
  <si>
    <t>日光小</t>
  </si>
  <si>
    <t>中宮小</t>
    <phoneticPr fontId="3"/>
  </si>
  <si>
    <t>小来小</t>
    <phoneticPr fontId="3"/>
  </si>
  <si>
    <t>鬼怒川小</t>
  </si>
  <si>
    <t>下原小</t>
  </si>
  <si>
    <t>三依小</t>
    <phoneticPr fontId="3"/>
  </si>
  <si>
    <t>湯西小</t>
    <phoneticPr fontId="3"/>
  </si>
  <si>
    <t>足尾小</t>
    <phoneticPr fontId="3"/>
  </si>
  <si>
    <t>真岡小</t>
  </si>
  <si>
    <t>真東小</t>
  </si>
  <si>
    <t>真西小</t>
    <phoneticPr fontId="3"/>
  </si>
  <si>
    <t>亀山小</t>
  </si>
  <si>
    <t>大内央小</t>
    <phoneticPr fontId="3"/>
  </si>
  <si>
    <t>大内東小</t>
    <rPh sb="3" eb="4">
      <t>ショウ</t>
    </rPh>
    <phoneticPr fontId="3"/>
  </si>
  <si>
    <t>大内西小</t>
    <rPh sb="2" eb="3">
      <t>ニシ</t>
    </rPh>
    <rPh sb="3" eb="4">
      <t>ショウ</t>
    </rPh>
    <phoneticPr fontId="3"/>
  </si>
  <si>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</si>
  <si>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</si>
  <si>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</si>
  <si>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</si>
  <si>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</si>
  <si>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</si>
  <si>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</si>
  <si>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</si>
  <si>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</si>
  <si>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</si>
  <si>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</si>
  <si>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</si>
  <si>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</si>
  <si>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</si>
  <si>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</si>
  <si>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</si>
  <si>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</si>
  <si>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</si>
  <si>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</si>
  <si>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</si>
  <si>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</si>
  <si>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</si>
  <si>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</si>
  <si>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</si>
  <si>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南赤塚小</t>
    <rPh sb="0" eb="1">
      <t>ミナミ</t>
    </rPh>
    <phoneticPr fontId="3"/>
  </si>
  <si>
    <t>新橋小</t>
  </si>
  <si>
    <t>小山一小</t>
  </si>
  <si>
    <t>小山二小</t>
    <rPh sb="2" eb="3">
      <t>ニ</t>
    </rPh>
    <phoneticPr fontId="3"/>
  </si>
  <si>
    <t>小山三小</t>
    <rPh sb="2" eb="3">
      <t>サン</t>
    </rPh>
    <phoneticPr fontId="3"/>
  </si>
  <si>
    <t>小城南小</t>
    <phoneticPr fontId="3"/>
  </si>
  <si>
    <t>旭小</t>
  </si>
  <si>
    <t>小城北小</t>
    <phoneticPr fontId="3"/>
  </si>
  <si>
    <t>若木小</t>
  </si>
  <si>
    <t>小城東小</t>
    <phoneticPr fontId="3"/>
  </si>
  <si>
    <t>大谷東小</t>
    <rPh sb="3" eb="4">
      <t>ショウ</t>
    </rPh>
    <phoneticPr fontId="3"/>
  </si>
  <si>
    <t>大谷南小</t>
  </si>
  <si>
    <t>大谷北小</t>
  </si>
  <si>
    <t>間小</t>
    <phoneticPr fontId="3"/>
  </si>
  <si>
    <t>乙女小</t>
  </si>
  <si>
    <t>間東小</t>
    <phoneticPr fontId="3"/>
  </si>
  <si>
    <t>下生井小</t>
  </si>
  <si>
    <t>網戸小</t>
  </si>
  <si>
    <t>寒川小</t>
  </si>
  <si>
    <t>豊田小</t>
  </si>
  <si>
    <t>穂積小</t>
  </si>
  <si>
    <t>中小</t>
  </si>
  <si>
    <t>羽川小</t>
  </si>
  <si>
    <t>羽西小</t>
    <phoneticPr fontId="3"/>
  </si>
  <si>
    <t>萱橋小</t>
  </si>
  <si>
    <t>絹義</t>
  </si>
  <si>
    <t>東城南小</t>
  </si>
  <si>
    <t>南河小中</t>
  </si>
  <si>
    <t>祇園小</t>
  </si>
  <si>
    <t>緑小</t>
  </si>
  <si>
    <t>石橋小</t>
  </si>
  <si>
    <t>古山小</t>
  </si>
  <si>
    <t>下細谷小</t>
    <rPh sb="0" eb="1">
      <t>シモ</t>
    </rPh>
    <phoneticPr fontId="3"/>
  </si>
  <si>
    <t>石北小</t>
    <phoneticPr fontId="3"/>
  </si>
  <si>
    <t>国小</t>
    <phoneticPr fontId="3"/>
  </si>
  <si>
    <t>国東小</t>
  </si>
  <si>
    <t>壬生小</t>
  </si>
  <si>
    <t>壬東小</t>
    <phoneticPr fontId="3"/>
  </si>
  <si>
    <t>藤井小</t>
  </si>
  <si>
    <t>睦小</t>
  </si>
  <si>
    <t>稲葉小</t>
  </si>
  <si>
    <t>羽生田小</t>
  </si>
  <si>
    <t>壬北小</t>
    <phoneticPr fontId="3"/>
  </si>
  <si>
    <t>安塚小</t>
  </si>
  <si>
    <t>栃中小</t>
    <phoneticPr fontId="3"/>
  </si>
  <si>
    <t>栃三小</t>
  </si>
  <si>
    <t>栃四小</t>
    <rPh sb="1" eb="2">
      <t>ヨン</t>
    </rPh>
    <phoneticPr fontId="3"/>
  </si>
  <si>
    <t>栃五小</t>
    <rPh sb="1" eb="2">
      <t>ゴ</t>
    </rPh>
    <phoneticPr fontId="3"/>
  </si>
  <si>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</si>
  <si>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</si>
  <si>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</si>
  <si>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</si>
  <si>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</si>
  <si>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</si>
  <si>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</si>
  <si>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</si>
  <si>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</si>
  <si>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</si>
  <si>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</si>
  <si>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</si>
  <si>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</si>
  <si>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</si>
  <si>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</si>
  <si>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</si>
  <si>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</si>
  <si>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合戦場小</t>
    <phoneticPr fontId="3"/>
  </si>
  <si>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</si>
  <si>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</si>
  <si>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</si>
  <si>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</si>
  <si>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</si>
  <si>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</si>
  <si>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</si>
  <si>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</si>
  <si>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</si>
  <si>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</si>
  <si>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</si>
  <si>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</si>
  <si>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</si>
  <si>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</si>
  <si>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</si>
  <si>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</si>
  <si>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</si>
  <si>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</si>
  <si>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喜小</t>
    <phoneticPr fontId="3"/>
  </si>
  <si>
    <t>船生小</t>
  </si>
  <si>
    <t>玉生小</t>
  </si>
  <si>
    <t>大宮小</t>
  </si>
  <si>
    <t>阿小</t>
  </si>
  <si>
    <t>高央小</t>
    <rPh sb="0" eb="1">
      <t>タカ</t>
    </rPh>
    <rPh sb="1" eb="2">
      <t>オウ</t>
    </rPh>
    <rPh sb="2" eb="3">
      <t>ショウ</t>
    </rPh>
    <phoneticPr fontId="3"/>
  </si>
  <si>
    <t>高東小</t>
  </si>
  <si>
    <t>上高小</t>
    <rPh sb="0" eb="1">
      <t>カミ</t>
    </rPh>
    <rPh sb="1" eb="2">
      <t>タカ</t>
    </rPh>
    <rPh sb="2" eb="3">
      <t>ショウ</t>
    </rPh>
    <phoneticPr fontId="3"/>
  </si>
  <si>
    <t>高北小</t>
    <rPh sb="0" eb="1">
      <t>タカ</t>
    </rPh>
    <rPh sb="1" eb="2">
      <t>キタ</t>
    </rPh>
    <rPh sb="2" eb="3">
      <t>ショウ</t>
    </rPh>
    <phoneticPr fontId="3"/>
  </si>
  <si>
    <t>高西小</t>
    <rPh sb="0" eb="1">
      <t>タカ</t>
    </rPh>
    <rPh sb="1" eb="2">
      <t>ニシ</t>
    </rPh>
    <rPh sb="2" eb="3">
      <t>ショウ</t>
    </rPh>
    <phoneticPr fontId="3"/>
  </si>
  <si>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</si>
  <si>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</si>
  <si>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</si>
  <si>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</si>
  <si>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</si>
  <si>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</si>
  <si>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</si>
  <si>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</si>
  <si>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</si>
  <si>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</si>
  <si>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</si>
  <si>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</si>
  <si>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</si>
  <si>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</si>
  <si>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</si>
  <si>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</si>
  <si>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両郷央小</t>
    <phoneticPr fontId="3"/>
  </si>
  <si>
    <t>東陽小</t>
  </si>
  <si>
    <t>学森小</t>
    <phoneticPr fontId="3"/>
  </si>
  <si>
    <t>高久小</t>
  </si>
  <si>
    <t>田友愛小</t>
    <phoneticPr fontId="3"/>
  </si>
  <si>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</si>
  <si>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</si>
  <si>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</si>
  <si>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</si>
  <si>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</si>
  <si>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</si>
  <si>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</si>
  <si>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</si>
  <si>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</si>
  <si>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</si>
  <si>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</si>
  <si>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</si>
  <si>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</si>
  <si>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</si>
  <si>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</si>
  <si>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</si>
  <si>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那南小</t>
    <rPh sb="1" eb="2">
      <t>ミナミ</t>
    </rPh>
    <phoneticPr fontId="3"/>
  </si>
  <si>
    <t>那西小</t>
    <rPh sb="1" eb="2">
      <t>ニシ</t>
    </rPh>
    <phoneticPr fontId="3"/>
  </si>
  <si>
    <t>大山小</t>
  </si>
  <si>
    <t>箒根学園</t>
  </si>
  <si>
    <t>塩原小中</t>
  </si>
  <si>
    <t>江川小</t>
  </si>
  <si>
    <t>荒川小</t>
  </si>
  <si>
    <t>境小</t>
  </si>
  <si>
    <t>烏山小</t>
  </si>
  <si>
    <t>七合小</t>
  </si>
  <si>
    <t>馬頭小</t>
  </si>
  <si>
    <t>馬東小</t>
    <phoneticPr fontId="3"/>
  </si>
  <si>
    <t>小川小</t>
  </si>
  <si>
    <t>佐野小</t>
  </si>
  <si>
    <t>天明小</t>
  </si>
  <si>
    <t>植野小</t>
  </si>
  <si>
    <t>界小</t>
  </si>
  <si>
    <t>犬伏小</t>
  </si>
  <si>
    <t>犬東小</t>
    <phoneticPr fontId="3"/>
  </si>
  <si>
    <t>城北小</t>
  </si>
  <si>
    <t>旗川小</t>
  </si>
  <si>
    <t>吾妻小</t>
  </si>
  <si>
    <t>赤見小</t>
  </si>
  <si>
    <t>石塚小</t>
  </si>
  <si>
    <t>出流原小</t>
  </si>
  <si>
    <t>田沼小</t>
  </si>
  <si>
    <t>吉水小</t>
  </si>
  <si>
    <t>栃本小</t>
  </si>
  <si>
    <t>多田小</t>
  </si>
  <si>
    <t>SIS</t>
    <phoneticPr fontId="3"/>
  </si>
  <si>
    <t>けやき小</t>
  </si>
  <si>
    <t>青葉小</t>
  </si>
  <si>
    <t>東山小</t>
  </si>
  <si>
    <t>足桜小</t>
    <phoneticPr fontId="3"/>
  </si>
  <si>
    <t>毛野小</t>
  </si>
  <si>
    <t>毛南小</t>
    <phoneticPr fontId="3"/>
  </si>
  <si>
    <t>山辺小</t>
  </si>
  <si>
    <t>足南小</t>
  </si>
  <si>
    <t>三重小</t>
  </si>
  <si>
    <t>足山前小</t>
    <phoneticPr fontId="3"/>
  </si>
  <si>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</si>
  <si>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</si>
  <si>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</si>
  <si>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</si>
  <si>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</si>
  <si>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</si>
  <si>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</si>
  <si>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</si>
  <si>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</si>
  <si>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</si>
  <si>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</si>
  <si>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</si>
  <si>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</si>
  <si>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</si>
  <si>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</si>
  <si>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</si>
  <si>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</si>
  <si>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</si>
  <si>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</si>
  <si>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</si>
  <si>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</si>
  <si>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</si>
  <si>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</si>
  <si>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</si>
  <si>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</si>
  <si>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</si>
  <si>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</si>
  <si>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</si>
  <si>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</si>
  <si>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</si>
  <si>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</si>
  <si>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</si>
  <si>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</si>
  <si>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</si>
  <si>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</si>
  <si>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</si>
  <si>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</si>
  <si>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</si>
  <si>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宇東附中</t>
    <phoneticPr fontId="3"/>
  </si>
  <si>
    <t>作新中</t>
    <phoneticPr fontId="3"/>
  </si>
  <si>
    <t>文芸附中</t>
    <rPh sb="0" eb="2">
      <t>ブンゲイ</t>
    </rPh>
    <rPh sb="2" eb="3">
      <t>フ</t>
    </rPh>
    <rPh sb="3" eb="4">
      <t>チュウ</t>
    </rPh>
    <phoneticPr fontId="3"/>
  </si>
  <si>
    <t>宇短附中</t>
    <phoneticPr fontId="3"/>
  </si>
  <si>
    <t>星の杜中</t>
  </si>
  <si>
    <t>上三川中</t>
  </si>
  <si>
    <t>本郷中</t>
  </si>
  <si>
    <t>明治中</t>
  </si>
  <si>
    <t>鹿東中</t>
  </si>
  <si>
    <t>鹿西中</t>
    <rPh sb="1" eb="2">
      <t>ニシ</t>
    </rPh>
    <phoneticPr fontId="3"/>
  </si>
  <si>
    <t>鹿北中</t>
    <rPh sb="1" eb="2">
      <t>キタ</t>
    </rPh>
    <phoneticPr fontId="3"/>
  </si>
  <si>
    <t>北犬中</t>
  </si>
  <si>
    <t>北押中</t>
  </si>
  <si>
    <t>加蘇中</t>
  </si>
  <si>
    <t>板荷中</t>
  </si>
  <si>
    <t>南摩中</t>
  </si>
  <si>
    <t>南押原中</t>
  </si>
  <si>
    <t>粟野中</t>
  </si>
  <si>
    <t>今市中</t>
  </si>
  <si>
    <t>東原中</t>
  </si>
  <si>
    <t>落合中</t>
  </si>
  <si>
    <t>豊岡中</t>
  </si>
  <si>
    <t>大沢中</t>
  </si>
  <si>
    <t>小林中</t>
  </si>
  <si>
    <t>日光中</t>
  </si>
  <si>
    <t>中宮中</t>
    <phoneticPr fontId="3"/>
  </si>
  <si>
    <t>日光東中</t>
    <phoneticPr fontId="3"/>
  </si>
  <si>
    <t>小来中</t>
    <phoneticPr fontId="3"/>
  </si>
  <si>
    <t>藤原中</t>
  </si>
  <si>
    <t>三依中</t>
    <phoneticPr fontId="3"/>
  </si>
  <si>
    <t>湯西中</t>
    <phoneticPr fontId="3"/>
  </si>
  <si>
    <t>足尾中</t>
    <phoneticPr fontId="3"/>
  </si>
  <si>
    <t>真岡中</t>
  </si>
  <si>
    <t>真東中</t>
  </si>
  <si>
    <t>真西中</t>
    <rPh sb="1" eb="2">
      <t>ニシ</t>
    </rPh>
    <phoneticPr fontId="3"/>
  </si>
  <si>
    <t>大内中</t>
  </si>
  <si>
    <t>山前中</t>
  </si>
  <si>
    <t>中村中</t>
  </si>
  <si>
    <t>長沼中</t>
  </si>
  <si>
    <t>久下田中</t>
  </si>
  <si>
    <t>物部中</t>
  </si>
  <si>
    <t>益子中</t>
  </si>
  <si>
    <t>田野中</t>
  </si>
  <si>
    <t>七井中</t>
  </si>
  <si>
    <t>茂木中</t>
  </si>
  <si>
    <t>市貝中</t>
  </si>
  <si>
    <t>芳賀中</t>
  </si>
  <si>
    <t>野木中</t>
  </si>
  <si>
    <t>野木二中</t>
    <phoneticPr fontId="3"/>
  </si>
  <si>
    <t>小山中</t>
  </si>
  <si>
    <t>小二中</t>
    <phoneticPr fontId="3"/>
  </si>
  <si>
    <t>小三中</t>
    <rPh sb="1" eb="2">
      <t>サン</t>
    </rPh>
    <phoneticPr fontId="3"/>
  </si>
  <si>
    <t>小城中</t>
    <phoneticPr fontId="3"/>
  </si>
  <si>
    <t>大谷中</t>
  </si>
  <si>
    <t>間々田中</t>
  </si>
  <si>
    <t>乙女中</t>
  </si>
  <si>
    <t>豊田中</t>
  </si>
  <si>
    <t>美田中</t>
  </si>
  <si>
    <t>桑中</t>
  </si>
  <si>
    <t>南河二中</t>
  </si>
  <si>
    <t>石橋中</t>
  </si>
  <si>
    <t>国中</t>
    <phoneticPr fontId="3"/>
  </si>
  <si>
    <t>壬生中</t>
  </si>
  <si>
    <t>南犬飼中</t>
  </si>
  <si>
    <t>栃東中</t>
    <phoneticPr fontId="3"/>
  </si>
  <si>
    <t>栃西中</t>
    <phoneticPr fontId="3"/>
  </si>
  <si>
    <t>栃南中</t>
    <phoneticPr fontId="3"/>
  </si>
  <si>
    <t>東陽中</t>
  </si>
  <si>
    <t>皆川中</t>
  </si>
  <si>
    <t>吹上中</t>
  </si>
  <si>
    <t>寺尾中</t>
  </si>
  <si>
    <t>大平中</t>
  </si>
  <si>
    <t>大南中</t>
    <phoneticPr fontId="3"/>
  </si>
  <si>
    <t>藤岡中</t>
  </si>
  <si>
    <t>都賀中</t>
  </si>
  <si>
    <t>西方中</t>
  </si>
  <si>
    <t>岩舟中</t>
  </si>
  <si>
    <t>國栃中</t>
    <rPh sb="2" eb="3">
      <t>チュウ</t>
    </rPh>
    <phoneticPr fontId="3"/>
  </si>
  <si>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</si>
  <si>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</si>
  <si>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</si>
  <si>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</si>
  <si>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</si>
  <si>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</si>
  <si>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</si>
  <si>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</si>
  <si>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</si>
  <si>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</si>
  <si>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</si>
  <si>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</si>
  <si>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</si>
  <si>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</si>
  <si>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</si>
  <si>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</si>
  <si>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</si>
  <si>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那須央中</t>
    <phoneticPr fontId="3"/>
  </si>
  <si>
    <t>幸科学中</t>
    <phoneticPr fontId="3"/>
  </si>
  <si>
    <t>黒磯中</t>
  </si>
  <si>
    <t>黒磯北中</t>
  </si>
  <si>
    <t>厚崎中</t>
  </si>
  <si>
    <t>日新中</t>
  </si>
  <si>
    <t>東那野中</t>
    <phoneticPr fontId="3"/>
  </si>
  <si>
    <t>高林中</t>
  </si>
  <si>
    <t>三島中</t>
  </si>
  <si>
    <t>西那野中</t>
    <phoneticPr fontId="3"/>
  </si>
  <si>
    <t>南那須中</t>
  </si>
  <si>
    <t>烏山中</t>
  </si>
  <si>
    <t>馬頭中</t>
  </si>
  <si>
    <t>小川中</t>
  </si>
  <si>
    <t>城東中</t>
  </si>
  <si>
    <t>佐西中</t>
  </si>
  <si>
    <t>佐南中</t>
    <rPh sb="1" eb="2">
      <t>ミナミ</t>
    </rPh>
    <phoneticPr fontId="3"/>
  </si>
  <si>
    <t>佐北中</t>
    <rPh sb="1" eb="2">
      <t>キタ</t>
    </rPh>
    <phoneticPr fontId="3"/>
  </si>
  <si>
    <t>赤見中</t>
  </si>
  <si>
    <t>田東中</t>
  </si>
  <si>
    <t>あそ野義</t>
  </si>
  <si>
    <t>葛生義</t>
  </si>
  <si>
    <t>佐附中</t>
  </si>
  <si>
    <t>佐日中等</t>
  </si>
  <si>
    <t>足利一中</t>
    <phoneticPr fontId="3"/>
  </si>
  <si>
    <t>足利二中</t>
    <rPh sb="2" eb="3">
      <t>ニ</t>
    </rPh>
    <phoneticPr fontId="3"/>
  </si>
  <si>
    <t>足利三中</t>
    <rPh sb="2" eb="3">
      <t>サン</t>
    </rPh>
    <phoneticPr fontId="3"/>
  </si>
  <si>
    <t>毛野中</t>
  </si>
  <si>
    <t>山辺中</t>
  </si>
  <si>
    <t>足西中</t>
  </si>
  <si>
    <t>足北中</t>
    <rPh sb="1" eb="2">
      <t>キタ</t>
    </rPh>
    <phoneticPr fontId="3"/>
  </si>
  <si>
    <t>富田中</t>
  </si>
  <si>
    <t>協和中</t>
  </si>
  <si>
    <t>愛宕台中</t>
  </si>
  <si>
    <t>坂西中</t>
  </si>
  <si>
    <t>白鷗足中</t>
  </si>
  <si>
    <t>高等学校</t>
    <rPh sb="0" eb="4">
      <t>コウトウガッコウ</t>
    </rPh>
    <phoneticPr fontId="3"/>
  </si>
  <si>
    <t>宇都宮高等学校</t>
    <rPh sb="0" eb="3">
      <t>ウツノミヤ</t>
    </rPh>
    <rPh sb="3" eb="5">
      <t>コウトウ</t>
    </rPh>
    <rPh sb="5" eb="7">
      <t>ガッコウ</t>
    </rPh>
    <phoneticPr fontId="4"/>
  </si>
  <si>
    <t>宇高</t>
    <phoneticPr fontId="3"/>
  </si>
  <si>
    <t>宇都宮東高等学校</t>
    <rPh sb="0" eb="3">
      <t>ウツノミヤ</t>
    </rPh>
    <rPh sb="3" eb="4">
      <t>ヒガシ</t>
    </rPh>
    <phoneticPr fontId="4"/>
  </si>
  <si>
    <t>宇東高</t>
    <phoneticPr fontId="3"/>
  </si>
  <si>
    <t>宇都宮南高等学校</t>
    <rPh sb="0" eb="3">
      <t>ウツノミヤ</t>
    </rPh>
    <rPh sb="3" eb="4">
      <t>ミナミ</t>
    </rPh>
    <phoneticPr fontId="4"/>
  </si>
  <si>
    <t>宇南高</t>
    <rPh sb="1" eb="2">
      <t>ナン</t>
    </rPh>
    <phoneticPr fontId="3"/>
  </si>
  <si>
    <t>宇都宮北高等学校</t>
    <rPh sb="0" eb="3">
      <t>ウツノミヤ</t>
    </rPh>
    <rPh sb="3" eb="4">
      <t>キタ</t>
    </rPh>
    <phoneticPr fontId="4"/>
  </si>
  <si>
    <t>宇北高</t>
    <rPh sb="1" eb="2">
      <t>キタ</t>
    </rPh>
    <phoneticPr fontId="3"/>
  </si>
  <si>
    <t>宇都宮清陵高等学校</t>
    <rPh sb="0" eb="3">
      <t>ウツノミヤ</t>
    </rPh>
    <rPh sb="3" eb="5">
      <t>セイリョウ</t>
    </rPh>
    <phoneticPr fontId="4"/>
  </si>
  <si>
    <t>清陵高</t>
  </si>
  <si>
    <t>宇都宮女子高等学校</t>
    <rPh sb="0" eb="3">
      <t>ウツノミヤ</t>
    </rPh>
    <rPh sb="3" eb="5">
      <t>ジョシ</t>
    </rPh>
    <phoneticPr fontId="4"/>
  </si>
  <si>
    <t>宇女高</t>
    <phoneticPr fontId="3"/>
  </si>
  <si>
    <t>宇都宮中央女子高等学校</t>
    <rPh sb="0" eb="3">
      <t>ウツノミヤ</t>
    </rPh>
    <rPh sb="3" eb="5">
      <t>チュウオウ</t>
    </rPh>
    <rPh sb="5" eb="7">
      <t>ジョシ</t>
    </rPh>
    <phoneticPr fontId="4"/>
  </si>
  <si>
    <t>宇中女高</t>
    <rPh sb="0" eb="1">
      <t>ウ</t>
    </rPh>
    <rPh sb="1" eb="2">
      <t>チュウ</t>
    </rPh>
    <rPh sb="2" eb="3">
      <t>オンナ</t>
    </rPh>
    <phoneticPr fontId="4"/>
  </si>
  <si>
    <t>宇都宮白楊高等学校</t>
    <rPh sb="0" eb="3">
      <t>ウツノミヤ</t>
    </rPh>
    <rPh sb="3" eb="4">
      <t>シロ</t>
    </rPh>
    <rPh sb="4" eb="5">
      <t>ヨウ</t>
    </rPh>
    <phoneticPr fontId="4"/>
  </si>
  <si>
    <t>白楊高</t>
  </si>
  <si>
    <t>宇都宮工業高等学校</t>
    <rPh sb="0" eb="3">
      <t>ウツノミヤ</t>
    </rPh>
    <rPh sb="3" eb="4">
      <t>コウ</t>
    </rPh>
    <rPh sb="4" eb="5">
      <t>ギョウ</t>
    </rPh>
    <phoneticPr fontId="4"/>
  </si>
  <si>
    <t>宇工高</t>
    <phoneticPr fontId="3"/>
  </si>
  <si>
    <t>宇都宮商業高等学校</t>
    <rPh sb="0" eb="3">
      <t>ウツノミヤ</t>
    </rPh>
    <rPh sb="3" eb="5">
      <t>ショウギョウ</t>
    </rPh>
    <phoneticPr fontId="4"/>
  </si>
  <si>
    <t>宇商高</t>
    <rPh sb="0" eb="1">
      <t>ウ</t>
    </rPh>
    <rPh sb="1" eb="2">
      <t>ショウ</t>
    </rPh>
    <phoneticPr fontId="4"/>
  </si>
  <si>
    <t>作新学院高等学校</t>
    <rPh sb="0" eb="2">
      <t>サクシン</t>
    </rPh>
    <rPh sb="2" eb="4">
      <t>ガクイン</t>
    </rPh>
    <phoneticPr fontId="4"/>
  </si>
  <si>
    <t>作新高</t>
    <phoneticPr fontId="3"/>
  </si>
  <si>
    <t>文星芸術大学附属高等学校</t>
    <rPh sb="0" eb="2">
      <t>ブンセイ</t>
    </rPh>
    <rPh sb="2" eb="4">
      <t>ゲイジュツ</t>
    </rPh>
    <rPh sb="4" eb="6">
      <t>ダイガク</t>
    </rPh>
    <rPh sb="6" eb="8">
      <t>フゾク</t>
    </rPh>
    <phoneticPr fontId="4"/>
  </si>
  <si>
    <t>文芸附高</t>
    <rPh sb="0" eb="2">
      <t>ブンゲイ</t>
    </rPh>
    <rPh sb="2" eb="3">
      <t>フ</t>
    </rPh>
    <rPh sb="3" eb="4">
      <t>コウ</t>
    </rPh>
    <phoneticPr fontId="3"/>
  </si>
  <si>
    <t>宇都宮文星女子高等学校</t>
    <rPh sb="0" eb="3">
      <t>ウツノミヤ</t>
    </rPh>
    <rPh sb="3" eb="5">
      <t>ブンセイ</t>
    </rPh>
    <rPh sb="5" eb="7">
      <t>ジョシ</t>
    </rPh>
    <phoneticPr fontId="4"/>
  </si>
  <si>
    <t>文星女高</t>
    <phoneticPr fontId="3"/>
  </si>
  <si>
    <t>宇都宮短期大学附属高等学校</t>
    <rPh sb="0" eb="3">
      <t>ウツノミヤ</t>
    </rPh>
    <rPh sb="3" eb="5">
      <t>タンキ</t>
    </rPh>
    <rPh sb="5" eb="7">
      <t>ダイガク</t>
    </rPh>
    <rPh sb="7" eb="9">
      <t>フゾク</t>
    </rPh>
    <phoneticPr fontId="4"/>
  </si>
  <si>
    <t>宇短附高</t>
    <rPh sb="3" eb="4">
      <t>コウ</t>
    </rPh>
    <phoneticPr fontId="3"/>
  </si>
  <si>
    <t>星の杜高等学校</t>
    <rPh sb="0" eb="1">
      <t>ホシ</t>
    </rPh>
    <rPh sb="2" eb="3">
      <t>モリ</t>
    </rPh>
    <phoneticPr fontId="4"/>
  </si>
  <si>
    <t>星の杜高</t>
  </si>
  <si>
    <t>夢作志学院</t>
    <rPh sb="0" eb="1">
      <t>ユメ</t>
    </rPh>
    <rPh sb="1" eb="2">
      <t>サク</t>
    </rPh>
    <rPh sb="2" eb="3">
      <t>ココロザシ</t>
    </rPh>
    <rPh sb="3" eb="5">
      <t>ガクイン</t>
    </rPh>
    <phoneticPr fontId="4"/>
  </si>
  <si>
    <t>夢作志学</t>
    <rPh sb="0" eb="1">
      <t>ユメ</t>
    </rPh>
    <rPh sb="1" eb="2">
      <t>サク</t>
    </rPh>
    <rPh sb="2" eb="3">
      <t>ココロザシ</t>
    </rPh>
    <rPh sb="3" eb="4">
      <t>ガク</t>
    </rPh>
    <phoneticPr fontId="4"/>
  </si>
  <si>
    <t>宇都宮クラーク高等学院</t>
    <rPh sb="0" eb="3">
      <t>ウツノミヤ</t>
    </rPh>
    <rPh sb="7" eb="9">
      <t>コウトウ</t>
    </rPh>
    <rPh sb="9" eb="11">
      <t>ガクイン</t>
    </rPh>
    <phoneticPr fontId="4"/>
  </si>
  <si>
    <t>クラーク高</t>
    <rPh sb="4" eb="5">
      <t>タカ</t>
    </rPh>
    <phoneticPr fontId="4"/>
  </si>
  <si>
    <t>日々輝学園(宇都宮キャンパス)</t>
    <rPh sb="0" eb="2">
      <t>ヒビ</t>
    </rPh>
    <rPh sb="2" eb="3">
      <t>テル</t>
    </rPh>
    <rPh sb="3" eb="5">
      <t>ガクエン</t>
    </rPh>
    <rPh sb="6" eb="9">
      <t>ウツノミヤ</t>
    </rPh>
    <phoneticPr fontId="4"/>
  </si>
  <si>
    <t>日々輝宇</t>
    <rPh sb="3" eb="4">
      <t>ウ</t>
    </rPh>
    <phoneticPr fontId="3"/>
  </si>
  <si>
    <t>国際TBC高等専修学校</t>
    <rPh sb="0" eb="2">
      <t>コクサイ</t>
    </rPh>
    <rPh sb="5" eb="7">
      <t>コウトウ</t>
    </rPh>
    <rPh sb="7" eb="9">
      <t>センシュウ</t>
    </rPh>
    <rPh sb="9" eb="11">
      <t>ガッコウ</t>
    </rPh>
    <phoneticPr fontId="4"/>
  </si>
  <si>
    <t>TBC高</t>
    <phoneticPr fontId="3"/>
  </si>
  <si>
    <t>宇都宮中央高等学校</t>
    <rPh sb="0" eb="3">
      <t>ウツノミヤ</t>
    </rPh>
    <rPh sb="3" eb="5">
      <t>チュウオウ</t>
    </rPh>
    <phoneticPr fontId="4"/>
  </si>
  <si>
    <t>宇中央</t>
    <rPh sb="2" eb="3">
      <t>オウ</t>
    </rPh>
    <phoneticPr fontId="3"/>
  </si>
  <si>
    <t>明秀学園日立高等学校宇都宮キャンパス</t>
    <rPh sb="0" eb="1">
      <t>メイ</t>
    </rPh>
    <rPh sb="1" eb="2">
      <t>シュウ</t>
    </rPh>
    <rPh sb="2" eb="4">
      <t>ガクエン</t>
    </rPh>
    <rPh sb="4" eb="6">
      <t>ヒタチ</t>
    </rPh>
    <rPh sb="6" eb="8">
      <t>コウトウ</t>
    </rPh>
    <rPh sb="8" eb="10">
      <t>ガッコウ</t>
    </rPh>
    <rPh sb="10" eb="13">
      <t>ウツノミヤ</t>
    </rPh>
    <phoneticPr fontId="4"/>
  </si>
  <si>
    <t>明秀学園</t>
  </si>
  <si>
    <t>上三川高等学校</t>
    <rPh sb="0" eb="3">
      <t>カミノカワ</t>
    </rPh>
    <rPh sb="3" eb="5">
      <t>コウトウ</t>
    </rPh>
    <rPh sb="5" eb="7">
      <t>ガッコウ</t>
    </rPh>
    <phoneticPr fontId="4"/>
  </si>
  <si>
    <t>上三川高</t>
  </si>
  <si>
    <t>鹿沼高等学校</t>
    <rPh sb="0" eb="2">
      <t>カヌマ</t>
    </rPh>
    <rPh sb="2" eb="4">
      <t>コウトウ</t>
    </rPh>
    <rPh sb="4" eb="6">
      <t>ガッコウ</t>
    </rPh>
    <phoneticPr fontId="4"/>
  </si>
  <si>
    <t>鹿高</t>
    <phoneticPr fontId="3"/>
  </si>
  <si>
    <t>鹿沼東高等学校</t>
    <rPh sb="0" eb="2">
      <t>カヌマ</t>
    </rPh>
    <rPh sb="2" eb="3">
      <t>ヒガシ</t>
    </rPh>
    <rPh sb="3" eb="5">
      <t>コウトウ</t>
    </rPh>
    <rPh sb="5" eb="7">
      <t>ガッコウ</t>
    </rPh>
    <phoneticPr fontId="4"/>
  </si>
  <si>
    <t>鹿東高</t>
    <phoneticPr fontId="3"/>
  </si>
  <si>
    <t>鹿沼南高等学校</t>
    <rPh sb="0" eb="2">
      <t>カヌマ</t>
    </rPh>
    <rPh sb="2" eb="3">
      <t>ミナミ</t>
    </rPh>
    <rPh sb="3" eb="5">
      <t>コウトウ</t>
    </rPh>
    <rPh sb="5" eb="7">
      <t>ガッコウ</t>
    </rPh>
    <phoneticPr fontId="4"/>
  </si>
  <si>
    <t>鹿南高</t>
    <phoneticPr fontId="3"/>
  </si>
  <si>
    <t>鹿沼商工高等学校</t>
    <rPh sb="0" eb="2">
      <t>カヌマ</t>
    </rPh>
    <rPh sb="2" eb="3">
      <t>ショウ</t>
    </rPh>
    <rPh sb="3" eb="4">
      <t>コウ</t>
    </rPh>
    <phoneticPr fontId="4"/>
  </si>
  <si>
    <t>鹿商工高</t>
    <phoneticPr fontId="3"/>
  </si>
  <si>
    <t>今市高等学校</t>
    <rPh sb="0" eb="2">
      <t>イマイチ</t>
    </rPh>
    <phoneticPr fontId="4"/>
  </si>
  <si>
    <t>今高</t>
    <phoneticPr fontId="3"/>
  </si>
  <si>
    <t>今市工業高等学校</t>
    <rPh sb="0" eb="2">
      <t>イマイチ</t>
    </rPh>
    <rPh sb="2" eb="4">
      <t>コウギョウ</t>
    </rPh>
    <rPh sb="4" eb="6">
      <t>コウトウ</t>
    </rPh>
    <rPh sb="6" eb="8">
      <t>ガッコウ</t>
    </rPh>
    <phoneticPr fontId="4"/>
  </si>
  <si>
    <t>今工高</t>
    <phoneticPr fontId="3"/>
  </si>
  <si>
    <t>日光明峰高等学校</t>
    <rPh sb="0" eb="2">
      <t>ニッコウ</t>
    </rPh>
    <rPh sb="2" eb="4">
      <t>メイホウ</t>
    </rPh>
    <rPh sb="4" eb="6">
      <t>コウトウ</t>
    </rPh>
    <rPh sb="6" eb="8">
      <t>ガッコウ</t>
    </rPh>
    <phoneticPr fontId="4"/>
  </si>
  <si>
    <t>明峰高</t>
  </si>
  <si>
    <t>真岡高等学校</t>
    <rPh sb="0" eb="2">
      <t>モオカ</t>
    </rPh>
    <rPh sb="2" eb="4">
      <t>コウトウ</t>
    </rPh>
    <rPh sb="4" eb="6">
      <t>ガッコウ</t>
    </rPh>
    <phoneticPr fontId="4"/>
  </si>
  <si>
    <t>真高</t>
    <phoneticPr fontId="3"/>
  </si>
  <si>
    <t>真岡女子高等学校</t>
    <rPh sb="0" eb="2">
      <t>モオカ</t>
    </rPh>
    <rPh sb="2" eb="4">
      <t>ジョシ</t>
    </rPh>
    <phoneticPr fontId="4"/>
  </si>
  <si>
    <t>真女高</t>
  </si>
  <si>
    <t>真岡北陵高等学校</t>
    <rPh sb="0" eb="2">
      <t>モオカ</t>
    </rPh>
    <rPh sb="2" eb="4">
      <t>ホクリョウ</t>
    </rPh>
    <rPh sb="4" eb="6">
      <t>コウトウ</t>
    </rPh>
    <rPh sb="6" eb="8">
      <t>ガッコウ</t>
    </rPh>
    <phoneticPr fontId="4"/>
  </si>
  <si>
    <t>北陵高</t>
  </si>
  <si>
    <t>真岡工業高等学校</t>
    <rPh sb="0" eb="2">
      <t>モオカ</t>
    </rPh>
    <rPh sb="2" eb="4">
      <t>コウギョウ</t>
    </rPh>
    <phoneticPr fontId="4"/>
  </si>
  <si>
    <t>真工高</t>
    <phoneticPr fontId="3"/>
  </si>
  <si>
    <t>益子芳星高等学校</t>
    <rPh sb="0" eb="2">
      <t>マシコ</t>
    </rPh>
    <rPh sb="2" eb="3">
      <t>ヨシ</t>
    </rPh>
    <rPh sb="3" eb="4">
      <t>ホシ</t>
    </rPh>
    <rPh sb="4" eb="6">
      <t>コウトウ</t>
    </rPh>
    <rPh sb="6" eb="8">
      <t>ガッコウ</t>
    </rPh>
    <phoneticPr fontId="4"/>
  </si>
  <si>
    <t>芳星高</t>
  </si>
  <si>
    <t>茂木高等学校</t>
    <rPh sb="0" eb="2">
      <t>モテギ</t>
    </rPh>
    <phoneticPr fontId="4"/>
  </si>
  <si>
    <t>茂木高</t>
  </si>
  <si>
    <t>小山高等学校</t>
    <rPh sb="0" eb="2">
      <t>オヤマ</t>
    </rPh>
    <phoneticPr fontId="4"/>
  </si>
  <si>
    <t>小山高</t>
    <rPh sb="1" eb="2">
      <t>ヤマ</t>
    </rPh>
    <phoneticPr fontId="3"/>
  </si>
  <si>
    <t>小山南高等学校</t>
    <rPh sb="0" eb="2">
      <t>オヤマ</t>
    </rPh>
    <rPh sb="2" eb="3">
      <t>ミナミ</t>
    </rPh>
    <phoneticPr fontId="4"/>
  </si>
  <si>
    <t>小南高</t>
    <phoneticPr fontId="3"/>
  </si>
  <si>
    <t>小山西高等学校</t>
    <rPh sb="0" eb="3">
      <t>オヤマニシ</t>
    </rPh>
    <phoneticPr fontId="4"/>
  </si>
  <si>
    <t>小西高</t>
    <phoneticPr fontId="3"/>
  </si>
  <si>
    <t>小山北桜高等学校</t>
    <phoneticPr fontId="3"/>
  </si>
  <si>
    <t>北桜高</t>
  </si>
  <si>
    <t>小山城南高等学校</t>
    <rPh sb="0" eb="2">
      <t>オヤマ</t>
    </rPh>
    <rPh sb="2" eb="4">
      <t>ジョウナン</t>
    </rPh>
    <phoneticPr fontId="4"/>
  </si>
  <si>
    <t>小城高</t>
  </si>
  <si>
    <t>小山工業高等専門学校</t>
    <rPh sb="0" eb="2">
      <t>オヤマ</t>
    </rPh>
    <rPh sb="2" eb="4">
      <t>コウギョウ</t>
    </rPh>
    <rPh sb="4" eb="6">
      <t>コウトウ</t>
    </rPh>
    <rPh sb="6" eb="8">
      <t>センモン</t>
    </rPh>
    <rPh sb="8" eb="10">
      <t>ガッコウ</t>
    </rPh>
    <phoneticPr fontId="4"/>
  </si>
  <si>
    <t>小山高専</t>
    <rPh sb="1" eb="2">
      <t>ヤマ</t>
    </rPh>
    <phoneticPr fontId="3"/>
  </si>
  <si>
    <t>石橋高等学校</t>
    <rPh sb="0" eb="2">
      <t>イシバシ</t>
    </rPh>
    <rPh sb="2" eb="6">
      <t>コウトウガッコウ</t>
    </rPh>
    <phoneticPr fontId="4"/>
  </si>
  <si>
    <t>石橋高</t>
  </si>
  <si>
    <t>壬生高等学校</t>
    <rPh sb="0" eb="2">
      <t>ミブ</t>
    </rPh>
    <phoneticPr fontId="4"/>
  </si>
  <si>
    <t>壬生高</t>
  </si>
  <si>
    <t>栃木高等学校</t>
    <rPh sb="0" eb="2">
      <t>トチギ</t>
    </rPh>
    <phoneticPr fontId="4"/>
  </si>
  <si>
    <t>栃高</t>
    <phoneticPr fontId="3"/>
  </si>
  <si>
    <t>栃木女子高等学校</t>
    <rPh sb="2" eb="4">
      <t>ジョシ</t>
    </rPh>
    <phoneticPr fontId="4"/>
  </si>
  <si>
    <t>栃女高</t>
    <phoneticPr fontId="3"/>
  </si>
  <si>
    <t>栃木農業高等学校</t>
    <rPh sb="0" eb="2">
      <t>トチギ</t>
    </rPh>
    <rPh sb="2" eb="4">
      <t>ノウギョウ</t>
    </rPh>
    <phoneticPr fontId="4"/>
  </si>
  <si>
    <t>栃農高</t>
    <phoneticPr fontId="3"/>
  </si>
  <si>
    <t>栃木工業高等学校</t>
    <rPh sb="0" eb="2">
      <t>トチギ</t>
    </rPh>
    <rPh sb="2" eb="4">
      <t>コウギョウ</t>
    </rPh>
    <phoneticPr fontId="4"/>
  </si>
  <si>
    <t>栃工高</t>
    <phoneticPr fontId="3"/>
  </si>
  <si>
    <t>栃木商業高等学校</t>
    <rPh sb="0" eb="2">
      <t>トチギ</t>
    </rPh>
    <rPh sb="2" eb="4">
      <t>ショウギョウ</t>
    </rPh>
    <phoneticPr fontId="4"/>
  </si>
  <si>
    <t>栃商高</t>
    <phoneticPr fontId="3"/>
  </si>
  <si>
    <t>学悠館高等学校</t>
    <phoneticPr fontId="3"/>
  </si>
  <si>
    <t>学悠館高</t>
  </si>
  <si>
    <t>栃木翔南高等学校</t>
    <phoneticPr fontId="3"/>
  </si>
  <si>
    <t>栃翔南高</t>
    <phoneticPr fontId="3"/>
  </si>
  <si>
    <t>國學院大學栃木高等学校</t>
  </si>
  <si>
    <t>國栃高</t>
    <phoneticPr fontId="3"/>
  </si>
  <si>
    <t>矢板高等学校</t>
    <phoneticPr fontId="3"/>
  </si>
  <si>
    <t>矢高</t>
    <phoneticPr fontId="3"/>
  </si>
  <si>
    <t>矢板東高等学校</t>
  </si>
  <si>
    <t>矢東高</t>
  </si>
  <si>
    <t>矢板中央高等学校</t>
    <phoneticPr fontId="3"/>
  </si>
  <si>
    <t>矢中高</t>
    <phoneticPr fontId="3"/>
  </si>
  <si>
    <t>さくら清修高等学校</t>
    <rPh sb="3" eb="4">
      <t>セイ</t>
    </rPh>
    <rPh sb="4" eb="5">
      <t>シュウ</t>
    </rPh>
    <phoneticPr fontId="4"/>
  </si>
  <si>
    <t>さくら高</t>
    <phoneticPr fontId="3"/>
  </si>
  <si>
    <t>日々輝学園(本校)</t>
    <rPh sb="0" eb="2">
      <t>ヒビ</t>
    </rPh>
    <rPh sb="2" eb="3">
      <t>カガヤ</t>
    </rPh>
    <rPh sb="3" eb="5">
      <t>ガクエン</t>
    </rPh>
    <rPh sb="6" eb="8">
      <t>ホンコウ</t>
    </rPh>
    <phoneticPr fontId="4"/>
  </si>
  <si>
    <t>日々輝</t>
    <phoneticPr fontId="3"/>
  </si>
  <si>
    <t>高根沢高等学校</t>
    <rPh sb="0" eb="3">
      <t>タカネザワ</t>
    </rPh>
    <phoneticPr fontId="4"/>
  </si>
  <si>
    <t>高高</t>
    <phoneticPr fontId="3"/>
  </si>
  <si>
    <t>大田原高等学校</t>
    <rPh sb="0" eb="3">
      <t>オオタワラ</t>
    </rPh>
    <phoneticPr fontId="4"/>
  </si>
  <si>
    <t>大高</t>
    <phoneticPr fontId="3"/>
  </si>
  <si>
    <t>大田原女子高等学校</t>
    <rPh sb="0" eb="3">
      <t>オオタワラ</t>
    </rPh>
    <rPh sb="3" eb="5">
      <t>ジョシ</t>
    </rPh>
    <phoneticPr fontId="4"/>
  </si>
  <si>
    <t>大女高</t>
  </si>
  <si>
    <t>大田原東高等学校</t>
    <rPh sb="0" eb="3">
      <t>オオタワラ</t>
    </rPh>
    <rPh sb="3" eb="4">
      <t>ヒガシ</t>
    </rPh>
    <phoneticPr fontId="4"/>
  </si>
  <si>
    <t>大東高</t>
    <phoneticPr fontId="3"/>
  </si>
  <si>
    <t>黒羽高等学校</t>
    <rPh sb="0" eb="2">
      <t>クロバネ</t>
    </rPh>
    <phoneticPr fontId="4"/>
  </si>
  <si>
    <t>黒羽高</t>
  </si>
  <si>
    <t>那須拓陽高等学校</t>
    <rPh sb="0" eb="2">
      <t>ナス</t>
    </rPh>
    <rPh sb="2" eb="3">
      <t>タク</t>
    </rPh>
    <rPh sb="3" eb="4">
      <t>ヨウ</t>
    </rPh>
    <phoneticPr fontId="4"/>
  </si>
  <si>
    <t>那拓高</t>
  </si>
  <si>
    <t>那須清峰高等学校</t>
    <rPh sb="0" eb="2">
      <t>ナス</t>
    </rPh>
    <rPh sb="2" eb="4">
      <t>セイホウ</t>
    </rPh>
    <phoneticPr fontId="4"/>
  </si>
  <si>
    <t>清峰高</t>
  </si>
  <si>
    <t>那須町</t>
    <rPh sb="0" eb="2">
      <t>ナス</t>
    </rPh>
    <rPh sb="2" eb="3">
      <t>マチ</t>
    </rPh>
    <phoneticPr fontId="3"/>
  </si>
  <si>
    <t>那須高等学校</t>
    <rPh sb="0" eb="2">
      <t>ナス</t>
    </rPh>
    <phoneticPr fontId="4"/>
  </si>
  <si>
    <t>那須高</t>
  </si>
  <si>
    <t>幸福の科学学園高等学校</t>
    <rPh sb="0" eb="2">
      <t>コウフク</t>
    </rPh>
    <rPh sb="3" eb="5">
      <t>カガク</t>
    </rPh>
    <rPh sb="5" eb="7">
      <t>ガクエン</t>
    </rPh>
    <phoneticPr fontId="4"/>
  </si>
  <si>
    <t>幸科学高</t>
    <phoneticPr fontId="3"/>
  </si>
  <si>
    <t>黒磯高等学校</t>
    <rPh sb="0" eb="2">
      <t>クロイソ</t>
    </rPh>
    <phoneticPr fontId="4"/>
  </si>
  <si>
    <t>黒磯高</t>
  </si>
  <si>
    <t>黒磯南高等学校</t>
    <rPh sb="0" eb="2">
      <t>クロイソ</t>
    </rPh>
    <rPh sb="2" eb="3">
      <t>ミナミ</t>
    </rPh>
    <phoneticPr fontId="4"/>
  </si>
  <si>
    <t>黒南高</t>
  </si>
  <si>
    <t>烏山高等学校</t>
    <rPh sb="0" eb="2">
      <t>カラスヤマ</t>
    </rPh>
    <phoneticPr fontId="4"/>
  </si>
  <si>
    <t>烏山高</t>
  </si>
  <si>
    <t>馬頭高等学校</t>
    <rPh sb="0" eb="2">
      <t>バトウ</t>
    </rPh>
    <phoneticPr fontId="4"/>
  </si>
  <si>
    <t>馬頭高</t>
  </si>
  <si>
    <t>佐野高等学校</t>
    <rPh sb="0" eb="2">
      <t>サノ</t>
    </rPh>
    <phoneticPr fontId="4"/>
  </si>
  <si>
    <t>佐高</t>
    <rPh sb="0" eb="1">
      <t>サ</t>
    </rPh>
    <rPh sb="1" eb="2">
      <t>コウ</t>
    </rPh>
    <phoneticPr fontId="3"/>
  </si>
  <si>
    <t>佐野東高等学校</t>
    <rPh sb="0" eb="2">
      <t>サノ</t>
    </rPh>
    <rPh sb="2" eb="3">
      <t>ヒガシ</t>
    </rPh>
    <phoneticPr fontId="4"/>
  </si>
  <si>
    <t>佐東高</t>
    <rPh sb="0" eb="1">
      <t>サ</t>
    </rPh>
    <rPh sb="1" eb="2">
      <t>ヒガシ</t>
    </rPh>
    <rPh sb="2" eb="3">
      <t>コウ</t>
    </rPh>
    <phoneticPr fontId="3"/>
  </si>
  <si>
    <t>佐野松桜高等学校</t>
    <rPh sb="0" eb="2">
      <t>サノ</t>
    </rPh>
    <rPh sb="2" eb="3">
      <t>マツ</t>
    </rPh>
    <rPh sb="3" eb="4">
      <t>サクラ</t>
    </rPh>
    <phoneticPr fontId="4"/>
  </si>
  <si>
    <t>松桜高</t>
  </si>
  <si>
    <t>佐野清澄高等学校</t>
    <rPh sb="0" eb="2">
      <t>サノ</t>
    </rPh>
    <rPh sb="2" eb="4">
      <t>キヨスミ</t>
    </rPh>
    <phoneticPr fontId="4"/>
  </si>
  <si>
    <t>清澄高</t>
  </si>
  <si>
    <t>佐野日本大学高等学校</t>
    <rPh sb="0" eb="2">
      <t>サノ</t>
    </rPh>
    <rPh sb="2" eb="4">
      <t>ニホン</t>
    </rPh>
    <rPh sb="4" eb="6">
      <t>ダイガク</t>
    </rPh>
    <phoneticPr fontId="4"/>
  </si>
  <si>
    <t>佐日大高</t>
    <rPh sb="0" eb="1">
      <t>サ</t>
    </rPh>
    <rPh sb="1" eb="2">
      <t>ヒ</t>
    </rPh>
    <rPh sb="2" eb="3">
      <t>ダイ</t>
    </rPh>
    <rPh sb="3" eb="4">
      <t>コウ</t>
    </rPh>
    <phoneticPr fontId="3"/>
  </si>
  <si>
    <t>青藍泰斗高等学校</t>
    <rPh sb="0" eb="2">
      <t>セイラン</t>
    </rPh>
    <rPh sb="2" eb="3">
      <t>タイ</t>
    </rPh>
    <rPh sb="3" eb="4">
      <t>ト</t>
    </rPh>
    <phoneticPr fontId="4"/>
  </si>
  <si>
    <t>青藍高</t>
    <phoneticPr fontId="3"/>
  </si>
  <si>
    <t>佐野日本大学中等教育学校（高校）</t>
    <rPh sb="0" eb="2">
      <t>サノ</t>
    </rPh>
    <rPh sb="2" eb="4">
      <t>ニホン</t>
    </rPh>
    <rPh sb="4" eb="6">
      <t>ダイガク</t>
    </rPh>
    <rPh sb="6" eb="8">
      <t>チュウトウ</t>
    </rPh>
    <rPh sb="8" eb="10">
      <t>キョウイク</t>
    </rPh>
    <rPh sb="10" eb="12">
      <t>ガッコウ</t>
    </rPh>
    <rPh sb="13" eb="15">
      <t>コウコウ</t>
    </rPh>
    <phoneticPr fontId="4"/>
  </si>
  <si>
    <t>佐日中等</t>
    <phoneticPr fontId="3"/>
  </si>
  <si>
    <t>足利高等学校</t>
    <rPh sb="0" eb="2">
      <t>アシカガ</t>
    </rPh>
    <phoneticPr fontId="4"/>
  </si>
  <si>
    <t>足高</t>
    <phoneticPr fontId="3"/>
  </si>
  <si>
    <t>足利南高等学校</t>
    <rPh sb="0" eb="2">
      <t>アシカガ</t>
    </rPh>
    <rPh sb="2" eb="3">
      <t>ミナミ</t>
    </rPh>
    <phoneticPr fontId="4"/>
  </si>
  <si>
    <t>足南高</t>
    <rPh sb="0" eb="1">
      <t>アシ</t>
    </rPh>
    <rPh sb="1" eb="2">
      <t>ナン</t>
    </rPh>
    <rPh sb="2" eb="3">
      <t>コウ</t>
    </rPh>
    <phoneticPr fontId="3"/>
  </si>
  <si>
    <t>足利工業高等学校</t>
    <rPh sb="0" eb="2">
      <t>アシカガ</t>
    </rPh>
    <rPh sb="2" eb="4">
      <t>コウギョウ</t>
    </rPh>
    <phoneticPr fontId="4"/>
  </si>
  <si>
    <t>足工高</t>
    <rPh sb="0" eb="1">
      <t>アシコウ</t>
    </rPh>
    <phoneticPr fontId="3"/>
  </si>
  <si>
    <t>足利清風高等学校</t>
    <rPh sb="0" eb="2">
      <t>アシカガ</t>
    </rPh>
    <rPh sb="2" eb="4">
      <t>セイフウ</t>
    </rPh>
    <phoneticPr fontId="4"/>
  </si>
  <si>
    <t>足清風高</t>
    <phoneticPr fontId="3"/>
  </si>
  <si>
    <t>足利短期大学附属高等学校</t>
    <rPh sb="0" eb="2">
      <t>アシカガ</t>
    </rPh>
    <rPh sb="2" eb="4">
      <t>タンキ</t>
    </rPh>
    <rPh sb="4" eb="6">
      <t>ダイガク</t>
    </rPh>
    <rPh sb="6" eb="8">
      <t>フゾク</t>
    </rPh>
    <phoneticPr fontId="4"/>
  </si>
  <si>
    <t>足短附高</t>
    <rPh sb="0" eb="1">
      <t>アシ</t>
    </rPh>
    <rPh sb="1" eb="2">
      <t>タン</t>
    </rPh>
    <rPh sb="2" eb="3">
      <t>フ</t>
    </rPh>
    <rPh sb="3" eb="4">
      <t>コウ</t>
    </rPh>
    <phoneticPr fontId="3"/>
  </si>
  <si>
    <t>足利大学附属高等学校</t>
    <rPh sb="0" eb="2">
      <t>アシカガ</t>
    </rPh>
    <rPh sb="2" eb="4">
      <t>ダイガク</t>
    </rPh>
    <rPh sb="4" eb="6">
      <t>フゾク</t>
    </rPh>
    <phoneticPr fontId="4"/>
  </si>
  <si>
    <t>足大附高</t>
    <rPh sb="0" eb="1">
      <t>アシ</t>
    </rPh>
    <rPh sb="1" eb="2">
      <t>ダイ</t>
    </rPh>
    <rPh sb="2" eb="3">
      <t>フ</t>
    </rPh>
    <rPh sb="3" eb="4">
      <t>コウ</t>
    </rPh>
    <phoneticPr fontId="3"/>
  </si>
  <si>
    <t>白鷗大学足利高等学校</t>
    <rPh sb="0" eb="2">
      <t>ハクオウ</t>
    </rPh>
    <rPh sb="2" eb="4">
      <t>ダイガク</t>
    </rPh>
    <rPh sb="4" eb="6">
      <t>アシカガ</t>
    </rPh>
    <phoneticPr fontId="4"/>
  </si>
  <si>
    <t>白足高</t>
    <rPh sb="0" eb="1">
      <t>ハク</t>
    </rPh>
    <rPh sb="1" eb="2">
      <t>アシ</t>
    </rPh>
    <rPh sb="2" eb="3">
      <t>コウ</t>
    </rPh>
    <phoneticPr fontId="3"/>
  </si>
  <si>
    <t>盲</t>
    <phoneticPr fontId="3"/>
  </si>
  <si>
    <t>聾</t>
    <phoneticPr fontId="3"/>
  </si>
  <si>
    <t>のざわ</t>
    <phoneticPr fontId="3"/>
  </si>
  <si>
    <t>わかくさ</t>
    <phoneticPr fontId="3"/>
  </si>
  <si>
    <t>富屋特支</t>
    <phoneticPr fontId="3"/>
  </si>
  <si>
    <t>岡本特支</t>
    <phoneticPr fontId="3"/>
  </si>
  <si>
    <t>宇大特支</t>
    <phoneticPr fontId="3"/>
  </si>
  <si>
    <t>青葉高</t>
    <phoneticPr fontId="3"/>
  </si>
  <si>
    <t>富屋鹿沼</t>
    <phoneticPr fontId="3"/>
  </si>
  <si>
    <t>今市特支</t>
    <phoneticPr fontId="3"/>
  </si>
  <si>
    <t>国特支</t>
    <phoneticPr fontId="3"/>
  </si>
  <si>
    <t>おおるり</t>
    <phoneticPr fontId="3"/>
  </si>
  <si>
    <t>栃木特支</t>
    <phoneticPr fontId="3"/>
  </si>
  <si>
    <t>栃ひばり</t>
    <phoneticPr fontId="3"/>
  </si>
  <si>
    <t>足利特支</t>
    <phoneticPr fontId="3"/>
  </si>
  <si>
    <t>足中特支</t>
    <phoneticPr fontId="3"/>
  </si>
  <si>
    <t>益子特支</t>
    <phoneticPr fontId="3"/>
  </si>
  <si>
    <t>那須特支</t>
    <phoneticPr fontId="3"/>
  </si>
  <si>
    <t>南那須支</t>
    <phoneticPr fontId="3"/>
  </si>
  <si>
    <t>宇都宮市</t>
  </si>
  <si>
    <t>宇河</t>
  </si>
  <si>
    <t>上都賀</t>
  </si>
  <si>
    <t>芳賀</t>
  </si>
  <si>
    <t>小山</t>
  </si>
  <si>
    <t>栃木</t>
  </si>
  <si>
    <t>塩谷</t>
  </si>
  <si>
    <t>那須北</t>
  </si>
  <si>
    <t>南那須</t>
  </si>
  <si>
    <t>佐野</t>
  </si>
  <si>
    <t>足利</t>
  </si>
  <si>
    <t>地区</t>
    <rPh sb="0" eb="2">
      <t>チク</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</si>
  <si>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</si>
  <si>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</si>
  <si>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</si>
  <si>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</si>
  <si>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小中高特別</t>
    <rPh sb="0" eb="2">
      <t>ショウチュウ</t>
    </rPh>
    <rPh sb="2" eb="3">
      <t>コウ</t>
    </rPh>
    <rPh sb="3" eb="5">
      <t>トクベツ</t>
    </rPh>
    <phoneticPr fontId="1"/>
  </si>
  <si>
    <t>小学校低学年の作品氏名が　ひらがなの場合　出品目録もひらがなでお願いいたします</t>
    <rPh sb="0" eb="3">
      <t>ショウガッコウ</t>
    </rPh>
    <rPh sb="3" eb="6">
      <t>テイガクネン</t>
    </rPh>
    <rPh sb="7" eb="9">
      <t>サクヒン</t>
    </rPh>
    <rPh sb="9" eb="11">
      <t>シメイ</t>
    </rPh>
    <rPh sb="18" eb="20">
      <t>バアイ</t>
    </rPh>
    <rPh sb="21" eb="23">
      <t>シュッピン</t>
    </rPh>
    <rPh sb="23" eb="25">
      <t>モクロク</t>
    </rPh>
    <rPh sb="32" eb="33">
      <t>ネガ</t>
    </rPh>
    <phoneticPr fontId="1"/>
  </si>
  <si>
    <t>下野教育書道展に応募する生徒氏名を一覧表にする（応募作品と同じ文字を使用）</t>
    <rPh sb="0" eb="7">
      <t>シモツケキョウイクショドウテン</t>
    </rPh>
    <rPh sb="8" eb="10">
      <t>オウボ</t>
    </rPh>
    <rPh sb="12" eb="14">
      <t>セイト</t>
    </rPh>
    <rPh sb="14" eb="16">
      <t>シメイ</t>
    </rPh>
    <rPh sb="17" eb="19">
      <t>イチラン</t>
    </rPh>
    <rPh sb="19" eb="20">
      <t>ヒョウ</t>
    </rPh>
    <rPh sb="24" eb="26">
      <t>オウボ</t>
    </rPh>
    <rPh sb="26" eb="28">
      <t>サクヒン</t>
    </rPh>
    <rPh sb="29" eb="30">
      <t>オナ</t>
    </rPh>
    <rPh sb="31" eb="33">
      <t>モジ</t>
    </rPh>
    <rPh sb="34" eb="36">
      <t>シヨウ</t>
    </rPh>
    <phoneticPr fontId="1"/>
  </si>
  <si>
    <t>新聞発表も作品の生徒氏名と同じ表記になります　</t>
    <rPh sb="0" eb="2">
      <t>シンブン</t>
    </rPh>
    <rPh sb="2" eb="4">
      <t>ハッピョウ</t>
    </rPh>
    <rPh sb="5" eb="7">
      <t>サクヒン</t>
    </rPh>
    <rPh sb="8" eb="10">
      <t>セイト</t>
    </rPh>
    <rPh sb="10" eb="12">
      <t>シメイ</t>
    </rPh>
    <rPh sb="13" eb="14">
      <t>オナ</t>
    </rPh>
    <rPh sb="15" eb="17">
      <t>ヒョウキ</t>
    </rPh>
    <phoneticPr fontId="1"/>
  </si>
  <si>
    <t>・</t>
    <phoneticPr fontId="1"/>
  </si>
  <si>
    <t>※入選以上の生徒をまとめて頂いてもかまいません。</t>
    <rPh sb="1" eb="3">
      <t>ニュウセン</t>
    </rPh>
    <rPh sb="3" eb="5">
      <t>イジョウ</t>
    </rPh>
    <rPh sb="6" eb="8">
      <t>セイト</t>
    </rPh>
    <rPh sb="13" eb="14">
      <t>イタダ</t>
    </rPh>
    <phoneticPr fontId="1"/>
  </si>
  <si>
    <t>（生徒氏名は応募作品と同じ文字を使用願います）</t>
    <rPh sb="1" eb="3">
      <t>セイト</t>
    </rPh>
    <rPh sb="3" eb="5">
      <t>シメイ</t>
    </rPh>
    <rPh sb="18" eb="19">
      <t>ネガ</t>
    </rPh>
    <phoneticPr fontId="1"/>
  </si>
  <si>
    <t>※小学校低学年の作品氏名が　ひらがなの場合　出品目録もひらがなでお願いいたします</t>
    <rPh sb="1" eb="4">
      <t>ショウガッコウ</t>
    </rPh>
    <rPh sb="4" eb="7">
      <t>テイガクネン</t>
    </rPh>
    <rPh sb="8" eb="10">
      <t>サクヒン</t>
    </rPh>
    <rPh sb="10" eb="12">
      <t>シメイ</t>
    </rPh>
    <rPh sb="19" eb="21">
      <t>バアイ</t>
    </rPh>
    <rPh sb="22" eb="24">
      <t>シュッピン</t>
    </rPh>
    <rPh sb="24" eb="26">
      <t>モクロク</t>
    </rPh>
    <rPh sb="33" eb="34">
      <t>ネガ</t>
    </rPh>
    <phoneticPr fontId="1"/>
  </si>
  <si>
    <t>B列　生徒番号　C列　生徒氏名　D列　入（入選以上校内審査４０％）</t>
    <rPh sb="1" eb="2">
      <t>レツ</t>
    </rPh>
    <rPh sb="3" eb="5">
      <t>セイト</t>
    </rPh>
    <rPh sb="5" eb="7">
      <t>バンゴウ</t>
    </rPh>
    <rPh sb="9" eb="10">
      <t>レツ</t>
    </rPh>
    <rPh sb="11" eb="13">
      <t>セイト</t>
    </rPh>
    <rPh sb="13" eb="15">
      <t>シメイ</t>
    </rPh>
    <rPh sb="17" eb="18">
      <t>レツ</t>
    </rPh>
    <rPh sb="19" eb="20">
      <t>イリ</t>
    </rPh>
    <rPh sb="21" eb="23">
      <t>ニュウセン</t>
    </rPh>
    <rPh sb="23" eb="25">
      <t>イジョウ</t>
    </rPh>
    <rPh sb="25" eb="27">
      <t>コウナイ</t>
    </rPh>
    <rPh sb="27" eb="29">
      <t>シンサ</t>
    </rPh>
    <phoneticPr fontId="1"/>
  </si>
  <si>
    <t>６）</t>
    <phoneticPr fontId="1"/>
  </si>
  <si>
    <t>７）</t>
    <phoneticPr fontId="1"/>
  </si>
  <si>
    <t>８）</t>
    <phoneticPr fontId="1"/>
  </si>
  <si>
    <r>
      <t>　　　</t>
    </r>
    <r>
      <rPr>
        <b/>
        <sz val="14"/>
        <color theme="1"/>
        <rFont val="ＭＳ Ｐゴシック"/>
        <family val="3"/>
        <charset val="128"/>
      </rPr>
      <t>　</t>
    </r>
    <r>
      <rPr>
        <b/>
        <sz val="16"/>
        <color theme="1"/>
        <rFont val="ＭＳ Ｐゴシック"/>
        <family val="3"/>
        <charset val="128"/>
      </rPr>
      <t>第57回記念下野教育書道展出品目録</t>
    </r>
    <rPh sb="8" eb="10">
      <t>キネン</t>
    </rPh>
    <rPh sb="14" eb="16">
      <t>ショドウ</t>
    </rPh>
    <rPh sb="16" eb="17">
      <t>テン</t>
    </rPh>
    <phoneticPr fontId="1"/>
  </si>
  <si>
    <t>出品目録を印刷する場合</t>
    <rPh sb="0" eb="2">
      <t>シュッピン</t>
    </rPh>
    <rPh sb="2" eb="4">
      <t>モクロク</t>
    </rPh>
    <rPh sb="5" eb="7">
      <t>インサツ</t>
    </rPh>
    <rPh sb="9" eb="11">
      <t>バアイ</t>
    </rPh>
    <phoneticPr fontId="1"/>
  </si>
  <si>
    <r>
      <t>　　　</t>
    </r>
    <r>
      <rPr>
        <b/>
        <sz val="20"/>
        <color theme="1"/>
        <rFont val="ＭＳ Ｐゴシック"/>
        <family val="3"/>
        <charset val="128"/>
      </rPr>
      <t>　第57回下野教育書道展出品目録</t>
    </r>
    <rPh sb="8" eb="15">
      <t>シモツケキョウイクショドウテン</t>
    </rPh>
    <rPh sb="12" eb="15">
      <t>ショドウテン</t>
    </rPh>
    <rPh sb="15" eb="17">
      <t>シュッピン</t>
    </rPh>
    <phoneticPr fontId="1"/>
  </si>
  <si>
    <t>令和6年度</t>
    <rPh sb="0" eb="2">
      <t>レイワ</t>
    </rPh>
    <rPh sb="3" eb="4">
      <t>ド</t>
    </rPh>
    <phoneticPr fontId="3"/>
  </si>
  <si>
    <t>成美学園高等部　鹿沼校</t>
    <rPh sb="0" eb="2">
      <t>セイビ</t>
    </rPh>
    <rPh sb="2" eb="4">
      <t>ガクエン</t>
    </rPh>
    <rPh sb="4" eb="6">
      <t>コウトウ</t>
    </rPh>
    <rPh sb="6" eb="7">
      <t>ブ</t>
    </rPh>
    <rPh sb="8" eb="10">
      <t>カヌマ</t>
    </rPh>
    <rPh sb="10" eb="11">
      <t>コウ</t>
    </rPh>
    <phoneticPr fontId="1"/>
  </si>
  <si>
    <t>成美鹿沼</t>
    <rPh sb="0" eb="2">
      <t>セイビ</t>
    </rPh>
    <rPh sb="2" eb="4">
      <t>カヌマ</t>
    </rPh>
    <phoneticPr fontId="1"/>
  </si>
  <si>
    <t>日付を入力下さい</t>
  </si>
  <si>
    <t>※学校番号一覧表を確認願います</t>
    <rPh sb="1" eb="3">
      <t>ガッコウ</t>
    </rPh>
    <rPh sb="3" eb="5">
      <t>バンゴウ</t>
    </rPh>
    <rPh sb="5" eb="7">
      <t>イチラン</t>
    </rPh>
    <rPh sb="7" eb="8">
      <t>ヒョウ</t>
    </rPh>
    <rPh sb="9" eb="12">
      <t>カクニンネガ</t>
    </rPh>
    <phoneticPr fontId="1"/>
  </si>
  <si>
    <t>左の表にはすでに入力例を入れていますので、入力データを差し替えてご利用願います</t>
    <rPh sb="0" eb="1">
      <t>ヒダリ</t>
    </rPh>
    <rPh sb="2" eb="3">
      <t>ヒョウ</t>
    </rPh>
    <rPh sb="8" eb="10">
      <t>ニュウリョク</t>
    </rPh>
    <rPh sb="10" eb="11">
      <t>レイ</t>
    </rPh>
    <rPh sb="12" eb="13">
      <t>イ</t>
    </rPh>
    <rPh sb="21" eb="23">
      <t>ニュウリョク</t>
    </rPh>
    <rPh sb="27" eb="28">
      <t>サ</t>
    </rPh>
    <rPh sb="29" eb="30">
      <t>カ</t>
    </rPh>
    <rPh sb="33" eb="36">
      <t>リヨウネガ</t>
    </rPh>
    <phoneticPr fontId="1"/>
  </si>
  <si>
    <t>→</t>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</si>
  <si>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</si>
  <si>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t>・校内であらかじめ審査いただき、出品数の４０％の作品を入選以上の作品として</t>
    <rPh sb="1" eb="3">
      <t>コウナイ</t>
    </rPh>
    <rPh sb="9" eb="11">
      <t>シンサ</t>
    </rPh>
    <rPh sb="16" eb="18">
      <t>シュッピン</t>
    </rPh>
    <rPh sb="18" eb="19">
      <t>スウ</t>
    </rPh>
    <rPh sb="24" eb="26">
      <t>サクヒン</t>
    </rPh>
    <rPh sb="27" eb="29">
      <t>ニュウセン</t>
    </rPh>
    <rPh sb="29" eb="31">
      <t>イジョウ</t>
    </rPh>
    <rPh sb="32" eb="34">
      <t>サクヒン</t>
    </rPh>
    <phoneticPr fontId="1"/>
  </si>
  <si>
    <t>校内審査（内審）の点数について</t>
    <rPh sb="0" eb="2">
      <t>コウナイ</t>
    </rPh>
    <rPh sb="2" eb="4">
      <t>シンサ</t>
    </rPh>
    <rPh sb="5" eb="6">
      <t>ナイ</t>
    </rPh>
    <rPh sb="6" eb="7">
      <t>シン</t>
    </rPh>
    <rPh sb="9" eb="11">
      <t>テンスウ</t>
    </rPh>
    <phoneticPr fontId="1"/>
  </si>
  <si>
    <t>※校内審査(内審）の点数計算シートを確認願います</t>
    <rPh sb="1" eb="3">
      <t>コウナイ</t>
    </rPh>
    <rPh sb="3" eb="5">
      <t>シンサ</t>
    </rPh>
    <rPh sb="6" eb="7">
      <t>ウチ</t>
    </rPh>
    <rPh sb="7" eb="8">
      <t>シン</t>
    </rPh>
    <rPh sb="10" eb="12">
      <t>テンスウ</t>
    </rPh>
    <rPh sb="12" eb="14">
      <t>ケイサン</t>
    </rPh>
    <rPh sb="18" eb="20">
      <t>カクニン</t>
    </rPh>
    <rPh sb="20" eb="21">
      <t>ネガ</t>
    </rPh>
    <phoneticPr fontId="1"/>
  </si>
  <si>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</si>
  <si>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毛筆の部・硬筆の部　同じように作成する</t>
    <rPh sb="0" eb="2">
      <t>モウヒツ</t>
    </rPh>
    <rPh sb="3" eb="4">
      <t>ブ</t>
    </rPh>
    <rPh sb="5" eb="7">
      <t>コウヒツ</t>
    </rPh>
    <rPh sb="8" eb="9">
      <t>ブ</t>
    </rPh>
    <rPh sb="10" eb="11">
      <t>オナ</t>
    </rPh>
    <rPh sb="15" eb="17">
      <t>サクセイ</t>
    </rPh>
    <phoneticPr fontId="1"/>
  </si>
  <si>
    <r>
      <t>・学校や学年全体で４０％ではなく、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3">
      <t>ガッコウ</t>
    </rPh>
    <rPh sb="4" eb="6">
      <t>ガクネン</t>
    </rPh>
    <rPh sb="6" eb="8">
      <t>ゼンタイ</t>
    </rPh>
    <rPh sb="17" eb="18">
      <t>カク</t>
    </rPh>
    <rPh sb="18" eb="20">
      <t>ガクネン</t>
    </rPh>
    <rPh sb="21" eb="23">
      <t>ブモン</t>
    </rPh>
    <rPh sb="29" eb="31">
      <t>イナイ</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</si>
  <si>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</si>
  <si>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</si>
  <si>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</si>
  <si>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</si>
  <si>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</si>
  <si>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</si>
  <si>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</si>
  <si>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</si>
  <si>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</si>
  <si>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</si>
  <si>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</si>
  <si>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</si>
  <si>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</si>
  <si>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</si>
  <si>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</si>
  <si>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</si>
  <si>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</si>
  <si>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</si>
  <si>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</si>
  <si>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絹義中</t>
    <rPh sb="2" eb="3">
      <t>チュウ</t>
    </rPh>
    <phoneticPr fontId="3"/>
  </si>
  <si>
    <t>南河中</t>
    <phoneticPr fontId="1"/>
  </si>
  <si>
    <t>葛生義小</t>
    <rPh sb="3" eb="4">
      <t>ショウ</t>
    </rPh>
    <phoneticPr fontId="3"/>
  </si>
  <si>
    <t>あそ野小</t>
    <rPh sb="3" eb="4">
      <t>ショウ</t>
    </rPh>
    <phoneticPr fontId="1"/>
  </si>
  <si>
    <t>箒根小</t>
    <rPh sb="2" eb="3">
      <t>ショウ</t>
    </rPh>
    <phoneticPr fontId="1"/>
  </si>
  <si>
    <t>塩原小</t>
    <phoneticPr fontId="1"/>
  </si>
  <si>
    <t>小中一貫校は小・中それぞれ作成願います。</t>
    <rPh sb="0" eb="2">
      <t>ショウチュウ</t>
    </rPh>
    <rPh sb="2" eb="4">
      <t>イッカン</t>
    </rPh>
    <rPh sb="4" eb="5">
      <t>コウ</t>
    </rPh>
    <rPh sb="6" eb="7">
      <t>ショウ</t>
    </rPh>
    <rPh sb="8" eb="9">
      <t>チュウ</t>
    </rPh>
    <rPh sb="13" eb="15">
      <t>サクセイ</t>
    </rPh>
    <rPh sb="15" eb="16">
      <t>ネガ</t>
    </rPh>
    <phoneticPr fontId="1"/>
  </si>
  <si>
    <t>学校番号も違いますのでご注意下さい。</t>
    <rPh sb="0" eb="2">
      <t>ガッコウ</t>
    </rPh>
    <rPh sb="2" eb="4">
      <t>バンゴウ</t>
    </rPh>
    <rPh sb="5" eb="6">
      <t>チガ</t>
    </rPh>
    <rPh sb="12" eb="14">
      <t>チュウイ</t>
    </rPh>
    <rPh sb="14" eb="15">
      <t>クダ</t>
    </rPh>
    <phoneticPr fontId="1"/>
  </si>
  <si>
    <t>　学校番号も違いますのでご注意下さい。</t>
    <rPh sb="1" eb="3">
      <t>ガッコウ</t>
    </rPh>
    <rPh sb="3" eb="5">
      <t>バンゴウ</t>
    </rPh>
    <rPh sb="6" eb="7">
      <t>チガ</t>
    </rPh>
    <rPh sb="13" eb="15">
      <t>チュウイ</t>
    </rPh>
    <rPh sb="15" eb="16">
      <t>クダ</t>
    </rPh>
    <phoneticPr fontId="1"/>
  </si>
  <si>
    <t>25名以上の場合は、B列26～50に生徒番号を入力</t>
    <rPh sb="2" eb="5">
      <t>メイイジョウ</t>
    </rPh>
    <rPh sb="6" eb="8">
      <t>バアイ</t>
    </rPh>
    <rPh sb="11" eb="12">
      <t>レツ</t>
    </rPh>
    <rPh sb="18" eb="20">
      <t>セイト</t>
    </rPh>
    <rPh sb="20" eb="22">
      <t>バンゴウ</t>
    </rPh>
    <rPh sb="23" eb="25">
      <t>ニュウリョク</t>
    </rPh>
    <phoneticPr fontId="1"/>
  </si>
  <si>
    <t>本年度の出品目録の入力が一部変更になりました</t>
    <rPh sb="0" eb="3">
      <t>ホンネンド</t>
    </rPh>
    <rPh sb="4" eb="6">
      <t>シュッピン</t>
    </rPh>
    <rPh sb="6" eb="8">
      <t>モクロク</t>
    </rPh>
    <rPh sb="9" eb="11">
      <t>ニュウリョク</t>
    </rPh>
    <rPh sb="12" eb="14">
      <t>イチブ</t>
    </rPh>
    <rPh sb="14" eb="16">
      <t>ヘンコウ</t>
    </rPh>
    <phoneticPr fontId="1"/>
  </si>
  <si>
    <t>※印刷がずれる場合がありますので　必ずページ設定で修正願います</t>
    <rPh sb="1" eb="3">
      <t>インサツ</t>
    </rPh>
    <rPh sb="7" eb="9">
      <t>バアイ</t>
    </rPh>
    <rPh sb="17" eb="18">
      <t>カナラ</t>
    </rPh>
    <rPh sb="22" eb="24">
      <t>セッテイ</t>
    </rPh>
    <rPh sb="25" eb="28">
      <t>シュウセイネガ</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</si>
  <si>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</si>
  <si>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t>学校名・地区名が表示されます</t>
    <rPh sb="0" eb="2">
      <t>ガッコウ</t>
    </rPh>
    <rPh sb="2" eb="3">
      <t>メイ</t>
    </rPh>
    <rPh sb="4" eb="6">
      <t>チク</t>
    </rPh>
    <rPh sb="6" eb="7">
      <t>メイ</t>
    </rPh>
    <rPh sb="8" eb="10">
      <t>ヒョウジ</t>
    </rPh>
    <phoneticPr fontId="1"/>
  </si>
  <si>
    <t>日頃より各学校の先生方には大変お世話になっています。</t>
    <rPh sb="0" eb="2">
      <t>ヒゴロ</t>
    </rPh>
    <rPh sb="4" eb="7">
      <t>カクガッコウ</t>
    </rPh>
    <rPh sb="8" eb="11">
      <t>センセイガタ</t>
    </rPh>
    <rPh sb="13" eb="15">
      <t>タイヘン</t>
    </rPh>
    <rPh sb="16" eb="18">
      <t>セワ</t>
    </rPh>
    <phoneticPr fontId="1"/>
  </si>
  <si>
    <t>皆様のご協力を賜り、下野教育書道展も第57回を迎える事が出来ました。</t>
    <rPh sb="0" eb="2">
      <t>ミナサマ</t>
    </rPh>
    <rPh sb="4" eb="6">
      <t>キョウリョク</t>
    </rPh>
    <rPh sb="5" eb="6">
      <t>リョク</t>
    </rPh>
    <rPh sb="7" eb="8">
      <t>タマワ</t>
    </rPh>
    <rPh sb="10" eb="12">
      <t>シモツケ</t>
    </rPh>
    <rPh sb="12" eb="14">
      <t>キョウイク</t>
    </rPh>
    <rPh sb="14" eb="17">
      <t>ショドウテン</t>
    </rPh>
    <rPh sb="18" eb="19">
      <t>ダイ</t>
    </rPh>
    <rPh sb="21" eb="22">
      <t>カイ</t>
    </rPh>
    <rPh sb="23" eb="24">
      <t>ムカ</t>
    </rPh>
    <rPh sb="26" eb="27">
      <t>コト</t>
    </rPh>
    <rPh sb="28" eb="30">
      <t>デキ</t>
    </rPh>
    <phoneticPr fontId="1"/>
  </si>
  <si>
    <t>今回　出品目録の入力方法を見直しましたので　解らないところがございましたら、</t>
    <rPh sb="0" eb="2">
      <t>コンカイ</t>
    </rPh>
    <rPh sb="3" eb="5">
      <t>シュッピン</t>
    </rPh>
    <rPh sb="5" eb="7">
      <t>モクロク</t>
    </rPh>
    <rPh sb="8" eb="10">
      <t>ニュウリョク</t>
    </rPh>
    <rPh sb="10" eb="12">
      <t>ホウホウ</t>
    </rPh>
    <rPh sb="13" eb="15">
      <t>ミナオ</t>
    </rPh>
    <phoneticPr fontId="1"/>
  </si>
  <si>
    <t>教育出版社　板橋までご連絡願います。</t>
    <rPh sb="0" eb="2">
      <t>キョウイク</t>
    </rPh>
    <rPh sb="2" eb="4">
      <t>シュッパン</t>
    </rPh>
    <rPh sb="4" eb="5">
      <t>シャ</t>
    </rPh>
    <rPh sb="6" eb="8">
      <t>イタバシ</t>
    </rPh>
    <rPh sb="11" eb="14">
      <t>レンラクネガ</t>
    </rPh>
    <phoneticPr fontId="1"/>
  </si>
  <si>
    <t>出品明細書について</t>
    <rPh sb="0" eb="2">
      <t>シュッピン</t>
    </rPh>
    <rPh sb="2" eb="5">
      <t>メイサイショ</t>
    </rPh>
    <phoneticPr fontId="1"/>
  </si>
  <si>
    <t>出品明細書</t>
    <rPh sb="0" eb="2">
      <t>シュッピン</t>
    </rPh>
    <rPh sb="2" eb="5">
      <t>メイサイショ</t>
    </rPh>
    <phoneticPr fontId="1"/>
  </si>
  <si>
    <t>入力する箇所は</t>
    <rPh sb="0" eb="2">
      <t>ニュウリョク</t>
    </rPh>
    <rPh sb="4" eb="6">
      <t>カショ</t>
    </rPh>
    <phoneticPr fontId="1"/>
  </si>
  <si>
    <t>※学校番号一覧表を参考に願います。</t>
    <phoneticPr fontId="1"/>
  </si>
  <si>
    <t>小・中学一貫校はそれぞれ小学校・中学校の学校番号を入力願います</t>
    <rPh sb="0" eb="1">
      <t>ショウ</t>
    </rPh>
    <rPh sb="2" eb="4">
      <t>チュウガク</t>
    </rPh>
    <rPh sb="4" eb="6">
      <t>イッカン</t>
    </rPh>
    <rPh sb="6" eb="7">
      <t>コウ</t>
    </rPh>
    <rPh sb="12" eb="15">
      <t>ショウガッコウ</t>
    </rPh>
    <rPh sb="16" eb="19">
      <t>チュウガッコウ</t>
    </rPh>
    <rPh sb="20" eb="22">
      <t>ガッコウ</t>
    </rPh>
    <rPh sb="22" eb="24">
      <t>バンゴウ</t>
    </rPh>
    <rPh sb="25" eb="28">
      <t>ニュウリョクネガ</t>
    </rPh>
    <phoneticPr fontId="1"/>
  </si>
  <si>
    <t>地区　学校名が入力になります</t>
    <rPh sb="0" eb="2">
      <t>チク</t>
    </rPh>
    <rPh sb="3" eb="6">
      <t>ガッコウメイ</t>
    </rPh>
    <rPh sb="7" eb="9">
      <t>ニュウリョク</t>
    </rPh>
    <phoneticPr fontId="1"/>
  </si>
  <si>
    <t>に学校番号を入力</t>
    <rPh sb="1" eb="3">
      <t>ガッコウ</t>
    </rPh>
    <rPh sb="3" eb="5">
      <t>バンゴウ</t>
    </rPh>
    <rPh sb="6" eb="8">
      <t>ニュウリョク</t>
    </rPh>
    <phoneticPr fontId="1"/>
  </si>
  <si>
    <t>①</t>
    <phoneticPr fontId="1"/>
  </si>
  <si>
    <t>②</t>
    <phoneticPr fontId="1"/>
  </si>
  <si>
    <t>に担当者名を入力</t>
    <rPh sb="1" eb="4">
      <t>タントウシャ</t>
    </rPh>
    <rPh sb="4" eb="5">
      <t>メイ</t>
    </rPh>
    <rPh sb="6" eb="8">
      <t>ニュウリョク</t>
    </rPh>
    <phoneticPr fontId="1"/>
  </si>
  <si>
    <t>③</t>
    <phoneticPr fontId="1"/>
  </si>
  <si>
    <t>出品明細書の入力</t>
    <rPh sb="0" eb="2">
      <t>シュッピン</t>
    </rPh>
    <rPh sb="2" eb="5">
      <t>メイサイショ</t>
    </rPh>
    <rPh sb="6" eb="8">
      <t>ニュウリョク</t>
    </rPh>
    <phoneticPr fontId="1"/>
  </si>
  <si>
    <t>各学年出品数の入力</t>
    <rPh sb="0" eb="3">
      <t>カクガクネン</t>
    </rPh>
    <rPh sb="3" eb="5">
      <t>シュッピン</t>
    </rPh>
    <rPh sb="5" eb="6">
      <t>スウ</t>
    </rPh>
    <rPh sb="7" eb="9">
      <t>ニュウリョク</t>
    </rPh>
    <phoneticPr fontId="1"/>
  </si>
  <si>
    <t>内審数の入力</t>
    <rPh sb="0" eb="1">
      <t>ナイ</t>
    </rPh>
    <rPh sb="1" eb="2">
      <t>シン</t>
    </rPh>
    <rPh sb="2" eb="3">
      <t>スウ</t>
    </rPh>
    <rPh sb="4" eb="6">
      <t>ニュウリョク</t>
    </rPh>
    <phoneticPr fontId="1"/>
  </si>
  <si>
    <t>合計は入力されます</t>
    <rPh sb="0" eb="2">
      <t>ゴウケイ</t>
    </rPh>
    <rPh sb="3" eb="5">
      <t>ニュウリョク</t>
    </rPh>
    <phoneticPr fontId="1"/>
  </si>
  <si>
    <t>出品目録について</t>
    <rPh sb="0" eb="2">
      <t>シュッピン</t>
    </rPh>
    <rPh sb="2" eb="4">
      <t>モクロク</t>
    </rPh>
    <phoneticPr fontId="1"/>
  </si>
  <si>
    <t>1）</t>
    <phoneticPr fontId="1"/>
  </si>
  <si>
    <t>➂</t>
    <phoneticPr fontId="1"/>
  </si>
  <si>
    <t>B列右側　26～50番までの生徒番号を入力</t>
    <rPh sb="1" eb="2">
      <t>レツ</t>
    </rPh>
    <rPh sb="2" eb="4">
      <t>ミギガワ</t>
    </rPh>
    <rPh sb="10" eb="11">
      <t>バン</t>
    </rPh>
    <rPh sb="14" eb="16">
      <t>セイト</t>
    </rPh>
    <rPh sb="16" eb="18">
      <t>バンゴウ</t>
    </rPh>
    <rPh sb="19" eb="21">
      <t>ニュウリョク</t>
    </rPh>
    <phoneticPr fontId="1"/>
  </si>
  <si>
    <t>A列左側　1～25番までの生徒番号を入力する　25人以上の場合B列に生徒番号を入力</t>
    <rPh sb="1" eb="2">
      <t>レツ</t>
    </rPh>
    <rPh sb="2" eb="3">
      <t>ヒダリ</t>
    </rPh>
    <rPh sb="3" eb="4">
      <t>ガワ</t>
    </rPh>
    <rPh sb="9" eb="10">
      <t>バン</t>
    </rPh>
    <rPh sb="13" eb="15">
      <t>セイト</t>
    </rPh>
    <rPh sb="15" eb="17">
      <t>バンゴウ</t>
    </rPh>
    <rPh sb="18" eb="20">
      <t>ニュウリョク</t>
    </rPh>
    <rPh sb="25" eb="28">
      <t>ニンイジョウ</t>
    </rPh>
    <rPh sb="29" eb="31">
      <t>バアイ</t>
    </rPh>
    <rPh sb="32" eb="33">
      <t>レツ</t>
    </rPh>
    <rPh sb="34" eb="36">
      <t>セイト</t>
    </rPh>
    <rPh sb="36" eb="38">
      <t>バンゴウ</t>
    </rPh>
    <rPh sb="39" eb="41">
      <t>ニュウリョク</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</si>
  <si>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</si>
  <si>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</si>
  <si>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シートは学年別に分けて下さい。</t>
    <rPh sb="4" eb="6">
      <t>ガクネン</t>
    </rPh>
    <rPh sb="6" eb="7">
      <t>ベツ</t>
    </rPh>
    <rPh sb="8" eb="9">
      <t>ワ</t>
    </rPh>
    <rPh sb="11" eb="12">
      <t>クダ</t>
    </rPh>
    <phoneticPr fontId="1"/>
  </si>
  <si>
    <t>※毛筆・硬筆共に</t>
    <rPh sb="1" eb="3">
      <t>モウヒツ</t>
    </rPh>
    <rPh sb="4" eb="6">
      <t>コウヒツ</t>
    </rPh>
    <rPh sb="6" eb="7">
      <t>トモ</t>
    </rPh>
    <phoneticPr fontId="1"/>
  </si>
  <si>
    <t>毛筆　硬筆別々に作成</t>
    <rPh sb="0" eb="2">
      <t>モウヒツ</t>
    </rPh>
    <rPh sb="3" eb="5">
      <t>コウヒツ</t>
    </rPh>
    <rPh sb="5" eb="7">
      <t>ベツベツ</t>
    </rPh>
    <rPh sb="8" eb="10">
      <t>サクセイ</t>
    </rPh>
    <phoneticPr fontId="1"/>
  </si>
  <si>
    <t>生徒
番号</t>
    <rPh sb="0" eb="2">
      <t>セイト</t>
    </rPh>
    <rPh sb="3" eb="5">
      <t>バンゴウ</t>
    </rPh>
    <phoneticPr fontId="1"/>
  </si>
  <si>
    <r>
      <t>※賞状をお届けする際に必要になります　　　　　　　　　　ので</t>
    </r>
    <r>
      <rPr>
        <b/>
        <sz val="12"/>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</si>
  <si>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に担当者名を入力(各ページ）</t>
    <rPh sb="1" eb="4">
      <t>タントウシャ</t>
    </rPh>
    <rPh sb="4" eb="5">
      <t>メイ</t>
    </rPh>
    <rPh sb="6" eb="8">
      <t>ニュウリョク</t>
    </rPh>
    <rPh sb="9" eb="10">
      <t>カク</t>
    </rPh>
    <phoneticPr fontId="1"/>
  </si>
  <si>
    <t>　--</t>
  </si>
  <si>
    <t>※出品点数50以上の場合　次のシートに入力する。　項目が500まであります</t>
    <rPh sb="1" eb="5">
      <t>シュッピンテンスウ</t>
    </rPh>
    <rPh sb="7" eb="9">
      <t>イジョウ</t>
    </rPh>
    <rPh sb="10" eb="12">
      <t>バアイ</t>
    </rPh>
    <rPh sb="13" eb="14">
      <t>ツギ</t>
    </rPh>
    <rPh sb="19" eb="21">
      <t>ニュウリョク</t>
    </rPh>
    <rPh sb="25" eb="27">
      <t>コウモク</t>
    </rPh>
    <phoneticPr fontId="1"/>
  </si>
  <si>
    <t>生徒番号一覧表にない数字を入れるとエラー表示になります</t>
    <rPh sb="0" eb="2">
      <t>セイト</t>
    </rPh>
    <rPh sb="2" eb="4">
      <t>バンゴウ</t>
    </rPh>
    <rPh sb="4" eb="6">
      <t>イチラン</t>
    </rPh>
    <rPh sb="6" eb="7">
      <t>ヒョウ</t>
    </rPh>
    <rPh sb="10" eb="12">
      <t>スウジ</t>
    </rPh>
    <rPh sb="13" eb="14">
      <t>イ</t>
    </rPh>
    <rPh sb="20" eb="22">
      <t>ヒョウジ</t>
    </rPh>
    <phoneticPr fontId="1"/>
  </si>
  <si>
    <t>※生徒番号一覧表のデータが表示されています</t>
    <rPh sb="1" eb="3">
      <t>セイト</t>
    </rPh>
    <rPh sb="3" eb="5">
      <t>バンゴウ</t>
    </rPh>
    <rPh sb="5" eb="7">
      <t>イチラン</t>
    </rPh>
    <rPh sb="7" eb="8">
      <t>ヒョウ</t>
    </rPh>
    <rPh sb="13" eb="15">
      <t>ヒョウジ</t>
    </rPh>
    <phoneticPr fontId="1"/>
  </si>
  <si>
    <t>G列　生徒番号　H列　生徒氏名　I列　入（入選以上校内審査４０％）</t>
    <rPh sb="1" eb="2">
      <t>レツ</t>
    </rPh>
    <rPh sb="3" eb="5">
      <t>セイト</t>
    </rPh>
    <rPh sb="5" eb="7">
      <t>バンゴウ</t>
    </rPh>
    <rPh sb="9" eb="10">
      <t>レツ</t>
    </rPh>
    <rPh sb="11" eb="13">
      <t>セイト</t>
    </rPh>
    <rPh sb="13" eb="15">
      <t>シメイ</t>
    </rPh>
    <rPh sb="17" eb="18">
      <t>レツ</t>
    </rPh>
    <rPh sb="19" eb="20">
      <t>イリ</t>
    </rPh>
    <rPh sb="21" eb="23">
      <t>ニュウセン</t>
    </rPh>
    <rPh sb="23" eb="25">
      <t>イジョウ</t>
    </rPh>
    <rPh sb="25" eb="27">
      <t>コウナイ</t>
    </rPh>
    <rPh sb="27" eb="29">
      <t>シンサ</t>
    </rPh>
    <phoneticPr fontId="1"/>
  </si>
  <si>
    <t>※Ⅰ列　入の数は　出品明細書内審査数と同数になります</t>
    <rPh sb="2" eb="3">
      <t>レツ</t>
    </rPh>
    <rPh sb="4" eb="5">
      <t>イ</t>
    </rPh>
    <rPh sb="6" eb="7">
      <t>カズ</t>
    </rPh>
    <rPh sb="9" eb="11">
      <t>シュッピン</t>
    </rPh>
    <rPh sb="11" eb="13">
      <t>メイサイ</t>
    </rPh>
    <rPh sb="13" eb="14">
      <t>ショ</t>
    </rPh>
    <rPh sb="14" eb="15">
      <t>ナイ</t>
    </rPh>
    <rPh sb="15" eb="16">
      <t>シン</t>
    </rPh>
    <rPh sb="16" eb="17">
      <t>サ</t>
    </rPh>
    <rPh sb="17" eb="18">
      <t>スウ</t>
    </rPh>
    <rPh sb="19" eb="21">
      <t>ドウスウ</t>
    </rPh>
    <phoneticPr fontId="1"/>
  </si>
  <si>
    <t>※D 列　入の数は　出品明細書内審査数と同数になります</t>
    <rPh sb="3" eb="4">
      <t>レツ</t>
    </rPh>
    <rPh sb="5" eb="6">
      <t>イ</t>
    </rPh>
    <rPh sb="7" eb="8">
      <t>カズ</t>
    </rPh>
    <rPh sb="10" eb="12">
      <t>シュッピン</t>
    </rPh>
    <rPh sb="12" eb="14">
      <t>メイサイ</t>
    </rPh>
    <rPh sb="14" eb="15">
      <t>ショ</t>
    </rPh>
    <rPh sb="15" eb="16">
      <t>ナイ</t>
    </rPh>
    <rPh sb="16" eb="17">
      <t>シン</t>
    </rPh>
    <rPh sb="17" eb="18">
      <t>サ</t>
    </rPh>
    <rPh sb="18" eb="19">
      <t>スウ</t>
    </rPh>
    <rPh sb="20" eb="22">
      <t>ドウスウ</t>
    </rPh>
    <phoneticPr fontId="1"/>
  </si>
  <si>
    <t>出品目録のシート別 項目・生徒番号のは集計の為必要ですので変更しないで使用願います</t>
    <rPh sb="0" eb="2">
      <t>シュッピン</t>
    </rPh>
    <rPh sb="2" eb="4">
      <t>モクロク</t>
    </rPh>
    <rPh sb="8" eb="9">
      <t>ベツ</t>
    </rPh>
    <rPh sb="10" eb="12">
      <t>コウモク</t>
    </rPh>
    <rPh sb="13" eb="15">
      <t>セイト</t>
    </rPh>
    <rPh sb="15" eb="17">
      <t>バンゴウ</t>
    </rPh>
    <rPh sb="19" eb="21">
      <t>シュウケイ</t>
    </rPh>
    <rPh sb="22" eb="23">
      <t>タメ</t>
    </rPh>
    <rPh sb="23" eb="25">
      <t>ヒツヨウ</t>
    </rPh>
    <rPh sb="29" eb="31">
      <t>ヘンコウ</t>
    </rPh>
    <rPh sb="35" eb="38">
      <t>シヨウネガ</t>
    </rPh>
    <phoneticPr fontId="1"/>
  </si>
  <si>
    <t>項目番号の数字は変更しないようにお願いします　1～500番まであります</t>
    <rPh sb="0" eb="2">
      <t>コウモク</t>
    </rPh>
    <rPh sb="2" eb="4">
      <t>バンゴウ</t>
    </rPh>
    <rPh sb="5" eb="7">
      <t>スウジ</t>
    </rPh>
    <rPh sb="8" eb="10">
      <t>ヘンコウ</t>
    </rPh>
    <rPh sb="17" eb="18">
      <t>ネガ</t>
    </rPh>
    <rPh sb="28" eb="29">
      <t>バン</t>
    </rPh>
    <phoneticPr fontId="1"/>
  </si>
  <si>
    <t>※受賞者名簿を作成するとき　種別　+学校番号　+学年番号　+出品目録生徒番号で出品者名を数字で入力します</t>
    <rPh sb="1" eb="4">
      <t>ジュショウシャ</t>
    </rPh>
    <rPh sb="4" eb="6">
      <t>メイボ</t>
    </rPh>
    <rPh sb="7" eb="9">
      <t>サクセイ</t>
    </rPh>
    <rPh sb="14" eb="16">
      <t>シュベツ</t>
    </rPh>
    <rPh sb="18" eb="20">
      <t>ガッコウ</t>
    </rPh>
    <rPh sb="20" eb="22">
      <t>バンゴウ</t>
    </rPh>
    <rPh sb="24" eb="26">
      <t>ガクネン</t>
    </rPh>
    <rPh sb="26" eb="28">
      <t>バンゴウ</t>
    </rPh>
    <rPh sb="30" eb="32">
      <t>シュッピン</t>
    </rPh>
    <rPh sb="32" eb="34">
      <t>モクロク</t>
    </rPh>
    <rPh sb="34" eb="36">
      <t>セイト</t>
    </rPh>
    <rPh sb="36" eb="38">
      <t>バンゴウ</t>
    </rPh>
    <rPh sb="39" eb="42">
      <t>シュッピンシャ</t>
    </rPh>
    <rPh sb="42" eb="43">
      <t>メイ</t>
    </rPh>
    <rPh sb="44" eb="46">
      <t>スウジ</t>
    </rPh>
    <rPh sb="47" eb="49">
      <t>ニュウリョク</t>
    </rPh>
    <phoneticPr fontId="1"/>
  </si>
  <si>
    <t>※小中一貫校は小・中それぞれ別々に作成願います。</t>
    <rPh sb="1" eb="3">
      <t>ショウチュウ</t>
    </rPh>
    <rPh sb="3" eb="5">
      <t>イッカン</t>
    </rPh>
    <rPh sb="5" eb="6">
      <t>コウ</t>
    </rPh>
    <rPh sb="7" eb="8">
      <t>ショウ</t>
    </rPh>
    <rPh sb="9" eb="10">
      <t>チュウ</t>
    </rPh>
    <rPh sb="14" eb="16">
      <t>ベツベツ</t>
    </rPh>
    <rPh sb="17" eb="19">
      <t>サクセイ</t>
    </rPh>
    <rPh sb="19" eb="20">
      <t>ネガ</t>
    </rPh>
    <phoneticPr fontId="1"/>
  </si>
  <si>
    <r>
      <rPr>
        <b/>
        <sz val="11"/>
        <color rgb="FFFF0000"/>
        <rFont val="ＭＳ Ｐゴシック"/>
        <family val="3"/>
        <charset val="128"/>
      </rPr>
      <t>各ページごとに</t>
    </r>
    <r>
      <rPr>
        <sz val="11"/>
        <color theme="1"/>
        <rFont val="ＭＳ Ｐゴシック"/>
        <family val="3"/>
        <charset val="128"/>
      </rPr>
      <t>　</t>
    </r>
    <r>
      <rPr>
        <b/>
        <sz val="11"/>
        <color rgb="FFFF0000"/>
        <rFont val="ＭＳ Ｐゴシック"/>
        <family val="3"/>
        <charset val="128"/>
      </rPr>
      <t>ご担当先生のお名前を必ずご記入願います</t>
    </r>
    <rPh sb="18" eb="19">
      <t>カナラ</t>
    </rPh>
    <rPh sb="21" eb="23">
      <t>キニュウ</t>
    </rPh>
    <rPh sb="23" eb="24">
      <t>ネガ</t>
    </rPh>
    <phoneticPr fontId="1"/>
  </si>
  <si>
    <t>下の表に実際に入力してみましょう</t>
    <rPh sb="0" eb="1">
      <t>シタ</t>
    </rPh>
    <rPh sb="2" eb="3">
      <t>ヒョウ</t>
    </rPh>
    <rPh sb="4" eb="6">
      <t>ジッサイ</t>
    </rPh>
    <rPh sb="7" eb="9">
      <t>ニュウリョク</t>
    </rPh>
    <phoneticPr fontId="1"/>
  </si>
  <si>
    <t>学校番号　学年　目録総数　担当者　販売店名</t>
    <rPh sb="0" eb="2">
      <t>ガッコウ</t>
    </rPh>
    <rPh sb="2" eb="4">
      <t>バンゴウ</t>
    </rPh>
    <rPh sb="5" eb="7">
      <t>ガクネン</t>
    </rPh>
    <rPh sb="17" eb="19">
      <t>ハンバイ</t>
    </rPh>
    <rPh sb="19" eb="21">
      <t>テンメイハンバイテンメイ</t>
    </rPh>
    <phoneticPr fontId="1"/>
  </si>
  <si>
    <t>学校番号を入力すると地区と学校名が表示されます</t>
    <rPh sb="0" eb="2">
      <t>ガッコウ</t>
    </rPh>
    <rPh sb="2" eb="4">
      <t>バンゴウ</t>
    </rPh>
    <rPh sb="5" eb="7">
      <t>ニュウリョク</t>
    </rPh>
    <rPh sb="10" eb="12">
      <t>チク</t>
    </rPh>
    <rPh sb="13" eb="16">
      <t>ガッコウメイ</t>
    </rPh>
    <rPh sb="17" eb="19">
      <t>ヒョウジ</t>
    </rPh>
    <phoneticPr fontId="1"/>
  </si>
  <si>
    <r>
      <t>入力方法は、</t>
    </r>
    <r>
      <rPr>
        <sz val="14"/>
        <color rgb="FFFF0000"/>
        <rFont val="游ゴシック"/>
        <family val="3"/>
        <charset val="128"/>
        <scheme val="minor"/>
      </rPr>
      <t>出品明細書入力方法</t>
    </r>
    <r>
      <rPr>
        <sz val="14"/>
        <color theme="1"/>
        <rFont val="游ゴシック"/>
        <family val="2"/>
        <charset val="128"/>
        <scheme val="minor"/>
      </rPr>
      <t>シートをご覧ください。</t>
    </r>
    <rPh sb="0" eb="2">
      <t>ニュウリョク</t>
    </rPh>
    <rPh sb="2" eb="4">
      <t>ホウホウ</t>
    </rPh>
    <rPh sb="6" eb="8">
      <t>シュッピン</t>
    </rPh>
    <rPh sb="8" eb="11">
      <t>メイサイショ</t>
    </rPh>
    <rPh sb="11" eb="13">
      <t>ニュウリョク</t>
    </rPh>
    <rPh sb="13" eb="15">
      <t>ホウホウ</t>
    </rPh>
    <rPh sb="20" eb="21">
      <t>ラン</t>
    </rPh>
    <phoneticPr fontId="1"/>
  </si>
  <si>
    <r>
      <t>校内審査(内審）の点数計算</t>
    </r>
    <r>
      <rPr>
        <sz val="14"/>
        <color theme="1"/>
        <rFont val="游ゴシック"/>
        <family val="3"/>
        <charset val="128"/>
      </rPr>
      <t>シート参照</t>
    </r>
    <phoneticPr fontId="1"/>
  </si>
  <si>
    <t>　正確な受賞数が決められませんのでご注意願います。</t>
    <rPh sb="1" eb="3">
      <t>セイカク</t>
    </rPh>
    <rPh sb="4" eb="6">
      <t>ジュショウ</t>
    </rPh>
    <rPh sb="6" eb="7">
      <t>スウ</t>
    </rPh>
    <rPh sb="8" eb="9">
      <t>キ</t>
    </rPh>
    <rPh sb="18" eb="21">
      <t>チュウイネガ</t>
    </rPh>
    <phoneticPr fontId="1"/>
  </si>
  <si>
    <t>切り上げ</t>
    <rPh sb="0" eb="1">
      <t>キ</t>
    </rPh>
    <rPh sb="2" eb="3">
      <t>ア</t>
    </rPh>
    <phoneticPr fontId="1"/>
  </si>
  <si>
    <t>切り捨て</t>
    <rPh sb="0" eb="1">
      <t>キ</t>
    </rPh>
    <rPh sb="2" eb="3">
      <t>ス</t>
    </rPh>
    <phoneticPr fontId="1"/>
  </si>
  <si>
    <t>以下同様にお願いいたします</t>
    <rPh sb="0" eb="2">
      <t>イカ</t>
    </rPh>
    <rPh sb="2" eb="4">
      <t>ドウヨウ</t>
    </rPh>
    <rPh sb="6" eb="7">
      <t>ネガ</t>
    </rPh>
    <phoneticPr fontId="1"/>
  </si>
  <si>
    <t>※内審数は出品数合計の40％です。</t>
    <rPh sb="1" eb="2">
      <t>ナイ</t>
    </rPh>
    <rPh sb="2" eb="3">
      <t>シン</t>
    </rPh>
    <rPh sb="3" eb="4">
      <t>スウ</t>
    </rPh>
    <rPh sb="5" eb="7">
      <t>シュッピン</t>
    </rPh>
    <rPh sb="7" eb="8">
      <t>スウ</t>
    </rPh>
    <rPh sb="8" eb="10">
      <t>ゴウケイ</t>
    </rPh>
    <phoneticPr fontId="1"/>
  </si>
  <si>
    <r>
      <t>下記のシートを参考に</t>
    </r>
    <r>
      <rPr>
        <b/>
        <sz val="12"/>
        <color rgb="FFFF0000"/>
        <rFont val="游ゴシック"/>
        <family val="3"/>
        <charset val="128"/>
        <scheme val="minor"/>
      </rPr>
      <t>整数</t>
    </r>
    <r>
      <rPr>
        <sz val="12"/>
        <color theme="1"/>
        <rFont val="游ゴシック"/>
        <family val="3"/>
        <charset val="128"/>
        <scheme val="minor"/>
      </rPr>
      <t>をご入力願います</t>
    </r>
    <rPh sb="0" eb="2">
      <t>カキ</t>
    </rPh>
    <rPh sb="7" eb="9">
      <t>サンコウ</t>
    </rPh>
    <rPh sb="10" eb="12">
      <t>セイスウ</t>
    </rPh>
    <rPh sb="14" eb="17">
      <t>ニュウリョクネガ</t>
    </rPh>
    <phoneticPr fontId="1"/>
  </si>
  <si>
    <t>整数
を入力</t>
    <rPh sb="0" eb="2">
      <t>セイスウ</t>
    </rPh>
    <rPh sb="4" eb="6">
      <t>ニュウリョク</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</si>
  <si>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</si>
  <si>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</si>
  <si>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</si>
  <si>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</si>
  <si>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学年は緑色のセルをクリック</t>
    <rPh sb="0" eb="2">
      <t>ガクネン</t>
    </rPh>
    <rPh sb="3" eb="5">
      <t>ミドリイロ</t>
    </rPh>
    <phoneticPr fontId="1"/>
  </si>
  <si>
    <t>下の▼マーク学年をクリックすると学年を選択</t>
    <rPh sb="0" eb="1">
      <t>シタ</t>
    </rPh>
    <rPh sb="6" eb="8">
      <t>ガクネン</t>
    </rPh>
    <rPh sb="16" eb="18">
      <t>ガクネン</t>
    </rPh>
    <rPh sb="19" eb="21">
      <t>センタク</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</si>
  <si>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</si>
  <si>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２）</t>
    <phoneticPr fontId="1"/>
  </si>
  <si>
    <t>入力方法の詳細は、出品目録入力方法シートをご覧ください。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ホウホウ</t>
    </rPh>
    <rPh sb="22" eb="23">
      <t>ラン</t>
    </rPh>
    <phoneticPr fontId="1"/>
  </si>
  <si>
    <t>出品目録は　毛筆　硬筆2部門有ります。</t>
    <rPh sb="0" eb="2">
      <t>シュッピン</t>
    </rPh>
    <rPh sb="2" eb="4">
      <t>モクロク</t>
    </rPh>
    <rPh sb="6" eb="8">
      <t>モウヒツ</t>
    </rPh>
    <rPh sb="9" eb="11">
      <t>コウヒツ</t>
    </rPh>
    <rPh sb="12" eb="14">
      <t>ブモン</t>
    </rPh>
    <rPh sb="14" eb="15">
      <t>ア</t>
    </rPh>
    <phoneticPr fontId="1"/>
  </si>
  <si>
    <t>3）</t>
    <phoneticPr fontId="1"/>
  </si>
  <si>
    <t>※各学校番号は学校番号一覧表シートを参考に学校番号を入力願います。</t>
    <rPh sb="1" eb="2">
      <t>カク</t>
    </rPh>
    <rPh sb="2" eb="6">
      <t>ガッコウバンゴウ</t>
    </rPh>
    <rPh sb="21" eb="25">
      <t>ガッコウバンゴウ</t>
    </rPh>
    <rPh sb="26" eb="28">
      <t>ニュウリョク</t>
    </rPh>
    <phoneticPr fontId="1"/>
  </si>
  <si>
    <t>学校番号を入力すると　地区　学校名が表示になります。</t>
    <rPh sb="0" eb="4">
      <t>ガッコウバンゴウ</t>
    </rPh>
    <rPh sb="5" eb="7">
      <t>ニュウリョク</t>
    </rPh>
    <rPh sb="11" eb="13">
      <t>チク</t>
    </rPh>
    <rPh sb="14" eb="17">
      <t>ガッコウメイ</t>
    </rPh>
    <rPh sb="18" eb="20">
      <t>ヒョウジ</t>
    </rPh>
    <phoneticPr fontId="1"/>
  </si>
  <si>
    <t>生徒名簿表</t>
    <rPh sb="0" eb="2">
      <t>セイト</t>
    </rPh>
    <rPh sb="2" eb="4">
      <t>メイボ</t>
    </rPh>
    <rPh sb="4" eb="5">
      <t>ヒョウ</t>
    </rPh>
    <phoneticPr fontId="1"/>
  </si>
  <si>
    <t>あらかじめ作成する</t>
    <rPh sb="5" eb="7">
      <t>サクセイ</t>
    </rPh>
    <phoneticPr fontId="1"/>
  </si>
  <si>
    <t>※生徒名簿表のデータが表示されています</t>
    <rPh sb="1" eb="3">
      <t>セイト</t>
    </rPh>
    <rPh sb="3" eb="5">
      <t>メイボ</t>
    </rPh>
    <rPh sb="5" eb="6">
      <t>ヒョウ</t>
    </rPh>
    <rPh sb="11" eb="13">
      <t>ヒョウジ</t>
    </rPh>
    <phoneticPr fontId="1"/>
  </si>
  <si>
    <t>　生徒名簿表にない数字を入れるとエラー表示になります</t>
    <rPh sb="1" eb="3">
      <t>セイト</t>
    </rPh>
    <rPh sb="3" eb="5">
      <t>メイボ</t>
    </rPh>
    <rPh sb="5" eb="6">
      <t>ヒョウ</t>
    </rPh>
    <rPh sb="9" eb="11">
      <t>スウジ</t>
    </rPh>
    <rPh sb="12" eb="13">
      <t>イ</t>
    </rPh>
    <rPh sb="19" eb="21">
      <t>ヒョウジ</t>
    </rPh>
    <phoneticPr fontId="1"/>
  </si>
  <si>
    <t>A列・B列に生徒番号を入力すると生徒名簿表の内容が反映されます
（生徒名・入の文字）</t>
    <rPh sb="1" eb="2">
      <t>レツ</t>
    </rPh>
    <rPh sb="4" eb="5">
      <t>レツ</t>
    </rPh>
    <rPh sb="6" eb="8">
      <t>セイト</t>
    </rPh>
    <rPh sb="8" eb="10">
      <t>バンゴウ</t>
    </rPh>
    <rPh sb="11" eb="13">
      <t>ニュウリョク</t>
    </rPh>
    <rPh sb="16" eb="18">
      <t>セイト</t>
    </rPh>
    <rPh sb="18" eb="20">
      <t>メイボ</t>
    </rPh>
    <rPh sb="20" eb="21">
      <t>ヒョウ</t>
    </rPh>
    <rPh sb="22" eb="24">
      <t>ナイヨウ</t>
    </rPh>
    <rPh sb="25" eb="27">
      <t>ハンエイ</t>
    </rPh>
    <rPh sb="33" eb="36">
      <t>セイトメイ</t>
    </rPh>
    <rPh sb="37" eb="38">
      <t>ニュウ</t>
    </rPh>
    <rPh sb="39" eb="41">
      <t>モジ</t>
    </rPh>
    <phoneticPr fontId="1"/>
  </si>
  <si>
    <r>
      <rPr>
        <b/>
        <sz val="14"/>
        <rFont val="游ゴシック"/>
        <family val="3"/>
        <charset val="128"/>
        <scheme val="minor"/>
      </rPr>
      <t>生徒名簿表</t>
    </r>
    <r>
      <rPr>
        <sz val="14"/>
        <color theme="1"/>
        <rFont val="游ゴシック"/>
        <family val="2"/>
        <charset val="128"/>
        <scheme val="minor"/>
      </rPr>
      <t xml:space="preserve">の入選以上の列に　校内審査で40％内（入選以上）になられた方の所に </t>
    </r>
    <r>
      <rPr>
        <b/>
        <sz val="14"/>
        <color theme="1"/>
        <rFont val="游ゴシック"/>
        <family val="3"/>
        <charset val="128"/>
      </rPr>
      <t xml:space="preserve">入 </t>
    </r>
    <r>
      <rPr>
        <sz val="14"/>
        <color theme="1"/>
        <rFont val="游ゴシック"/>
        <family val="2"/>
        <charset val="128"/>
        <scheme val="minor"/>
      </rPr>
      <t>を入力</t>
    </r>
    <rPh sb="2" eb="4">
      <t>メイボ</t>
    </rPh>
    <rPh sb="22" eb="23">
      <t>ナイ</t>
    </rPh>
    <phoneticPr fontId="1"/>
  </si>
  <si>
    <r>
      <t>※</t>
    </r>
    <r>
      <rPr>
        <b/>
        <sz val="14"/>
        <color theme="1"/>
        <rFont val="游ゴシック"/>
        <family val="3"/>
        <charset val="128"/>
        <scheme val="minor"/>
      </rPr>
      <t>生徒名簿表</t>
    </r>
    <r>
      <rPr>
        <sz val="14"/>
        <color theme="1"/>
        <rFont val="游ゴシック"/>
        <family val="2"/>
        <charset val="128"/>
        <scheme val="minor"/>
      </rPr>
      <t>の名簿名は作品と同じ名前に　</t>
    </r>
    <r>
      <rPr>
        <b/>
        <sz val="14"/>
        <color theme="1"/>
        <rFont val="游ゴシック"/>
        <family val="3"/>
        <charset val="128"/>
        <scheme val="minor"/>
      </rPr>
      <t>漢字は</t>
    </r>
    <r>
      <rPr>
        <b/>
        <sz val="14"/>
        <color rgb="FFFF0000"/>
        <rFont val="游ゴシック"/>
        <family val="3"/>
        <charset val="128"/>
      </rPr>
      <t>漢字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セイト</t>
    </rPh>
    <rPh sb="3" eb="5">
      <t>メイボ</t>
    </rPh>
    <rPh sb="5" eb="6">
      <t>ヒョウ</t>
    </rPh>
    <phoneticPr fontId="1"/>
  </si>
  <si>
    <r>
      <t>最初に</t>
    </r>
    <r>
      <rPr>
        <sz val="14"/>
        <color rgb="FFFF0000"/>
        <rFont val="游ゴシック"/>
        <family val="3"/>
        <charset val="128"/>
        <scheme val="minor"/>
      </rPr>
      <t>学校にある名簿</t>
    </r>
    <r>
      <rPr>
        <sz val="14"/>
        <color theme="1"/>
        <rFont val="游ゴシック"/>
        <family val="2"/>
        <charset val="128"/>
        <scheme val="minor"/>
      </rPr>
      <t>を参考に</t>
    </r>
    <r>
      <rPr>
        <b/>
        <sz val="14"/>
        <rFont val="游ゴシック"/>
        <family val="3"/>
        <charset val="128"/>
        <scheme val="minor"/>
      </rPr>
      <t>生徒名簿表</t>
    </r>
    <r>
      <rPr>
        <sz val="14"/>
        <color theme="1"/>
        <rFont val="游ゴシック"/>
        <family val="2"/>
        <charset val="128"/>
        <scheme val="minor"/>
      </rPr>
      <t>シートを作成します。</t>
    </r>
    <rPh sb="16" eb="18">
      <t>メイボ</t>
    </rPh>
    <phoneticPr fontId="1"/>
  </si>
  <si>
    <t>緑色のセルにデータを入力</t>
    <rPh sb="0" eb="2">
      <t>ミドリイロ</t>
    </rPh>
    <rPh sb="10" eb="12">
      <t>ニュウリョク</t>
    </rPh>
    <phoneticPr fontId="1"/>
  </si>
  <si>
    <t>出品目録入力について</t>
    <rPh sb="0" eb="4">
      <t>シュッピンモクロク</t>
    </rPh>
    <rPh sb="4" eb="6">
      <t>ニュウリョク</t>
    </rPh>
    <phoneticPr fontId="1"/>
  </si>
  <si>
    <t>④</t>
    <phoneticPr fontId="1"/>
  </si>
  <si>
    <t>生徒番号を入れると
生徒名簿表の
内容が反映されます</t>
    <rPh sb="0" eb="2">
      <t>セイト</t>
    </rPh>
    <rPh sb="2" eb="4">
      <t>バンゴウ</t>
    </rPh>
    <rPh sb="5" eb="6">
      <t>イ</t>
    </rPh>
    <rPh sb="10" eb="12">
      <t>セイト</t>
    </rPh>
    <rPh sb="12" eb="14">
      <t>メイボ</t>
    </rPh>
    <rPh sb="14" eb="15">
      <t>ヒョウ</t>
    </rPh>
    <rPh sb="17" eb="19">
      <t>ナイヨウ</t>
    </rPh>
    <rPh sb="20" eb="22">
      <t>ハンエイ</t>
    </rPh>
    <phoneticPr fontId="1"/>
  </si>
  <si>
    <t>学校にある生徒番号入り一覧表をもとに生徒名簿表を作成する</t>
    <rPh sb="0" eb="2">
      <t>ガッコウ</t>
    </rPh>
    <rPh sb="5" eb="7">
      <t>セイト</t>
    </rPh>
    <rPh sb="7" eb="9">
      <t>バンゴウ</t>
    </rPh>
    <rPh sb="9" eb="10">
      <t>イ</t>
    </rPh>
    <rPh sb="11" eb="12">
      <t>イチ</t>
    </rPh>
    <rPh sb="12" eb="13">
      <t>ラン</t>
    </rPh>
    <rPh sb="13" eb="14">
      <t>ヒョウ</t>
    </rPh>
    <rPh sb="18" eb="20">
      <t>セイト</t>
    </rPh>
    <rPh sb="20" eb="22">
      <t>メイボ</t>
    </rPh>
    <rPh sb="22" eb="23">
      <t>ヒョウ</t>
    </rPh>
    <rPh sb="24" eb="26">
      <t>サクセイ</t>
    </rPh>
    <phoneticPr fontId="1"/>
  </si>
  <si>
    <t>あらかじめ生徒名簿表に出品者のリストを作成する</t>
    <rPh sb="5" eb="7">
      <t>セイト</t>
    </rPh>
    <rPh sb="7" eb="9">
      <t>メイボ</t>
    </rPh>
    <rPh sb="9" eb="10">
      <t>ヒョウ</t>
    </rPh>
    <rPh sb="11" eb="14">
      <t>シュッピンシャ</t>
    </rPh>
    <rPh sb="19" eb="21">
      <t>サクセイ</t>
    </rPh>
    <phoneticPr fontId="1"/>
  </si>
  <si>
    <t>A列に25名分の生徒番号を入力（生徒名簿表と出品目録を2画面で表示すると作業が楽です</t>
    <rPh sb="1" eb="2">
      <t>レツ</t>
    </rPh>
    <rPh sb="5" eb="6">
      <t>メイ</t>
    </rPh>
    <rPh sb="6" eb="7">
      <t>ブン</t>
    </rPh>
    <rPh sb="8" eb="10">
      <t>セイト</t>
    </rPh>
    <rPh sb="10" eb="12">
      <t>バンゴウ</t>
    </rPh>
    <rPh sb="13" eb="15">
      <t>ニュウリョク</t>
    </rPh>
    <rPh sb="16" eb="18">
      <t>セイト</t>
    </rPh>
    <rPh sb="18" eb="20">
      <t>メイボ</t>
    </rPh>
    <rPh sb="20" eb="21">
      <t>ヒョウ</t>
    </rPh>
    <rPh sb="22" eb="24">
      <t>シュッピン</t>
    </rPh>
    <rPh sb="24" eb="26">
      <t>モクロク</t>
    </rPh>
    <rPh sb="28" eb="30">
      <t>ガメン</t>
    </rPh>
    <rPh sb="31" eb="33">
      <t>ヒョウジ</t>
    </rPh>
    <rPh sb="36" eb="38">
      <t>サギョウ</t>
    </rPh>
    <rPh sb="39" eb="40">
      <t>ラク</t>
    </rPh>
    <phoneticPr fontId="1"/>
  </si>
  <si>
    <t>まず最初に生徒名簿表を作成願います。各学校の資料をコピー貼り付け</t>
    <rPh sb="2" eb="4">
      <t>サイショ</t>
    </rPh>
    <rPh sb="5" eb="7">
      <t>セイト</t>
    </rPh>
    <rPh sb="7" eb="9">
      <t>メイボ</t>
    </rPh>
    <rPh sb="9" eb="10">
      <t>ヒョウ</t>
    </rPh>
    <rPh sb="11" eb="14">
      <t>サクセイネガ</t>
    </rPh>
    <rPh sb="18" eb="21">
      <t>カクガッコウ</t>
    </rPh>
    <rPh sb="22" eb="24">
      <t>シリョウ</t>
    </rPh>
    <rPh sb="28" eb="29">
      <t>ハ</t>
    </rPh>
    <rPh sb="30" eb="31">
      <t>ツ</t>
    </rPh>
    <phoneticPr fontId="1"/>
  </si>
  <si>
    <t>学校にある生徒番号入り一覧表をもとに生徒名簿表シートを作成する</t>
    <rPh sb="0" eb="2">
      <t>ガッコウ</t>
    </rPh>
    <rPh sb="5" eb="7">
      <t>セイト</t>
    </rPh>
    <rPh sb="7" eb="9">
      <t>バンゴウ</t>
    </rPh>
    <rPh sb="9" eb="10">
      <t>イ</t>
    </rPh>
    <rPh sb="11" eb="12">
      <t>イチ</t>
    </rPh>
    <rPh sb="12" eb="13">
      <t>ラン</t>
    </rPh>
    <rPh sb="13" eb="14">
      <t>ヒョウ</t>
    </rPh>
    <rPh sb="18" eb="20">
      <t>セイト</t>
    </rPh>
    <rPh sb="20" eb="22">
      <t>メイボ</t>
    </rPh>
    <rPh sb="22" eb="23">
      <t>ヒョウ</t>
    </rPh>
    <rPh sb="27" eb="29">
      <t>サクセイ</t>
    </rPh>
    <phoneticPr fontId="1"/>
  </si>
  <si>
    <t>ーー</t>
  </si>
  <si>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</si>
  <si>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</si>
  <si>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</si>
  <si>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教育花子4</t>
    <rPh sb="0" eb="2">
      <t>キョウイク</t>
    </rPh>
    <rPh sb="2" eb="4">
      <t>ハナコ</t>
    </rPh>
    <phoneticPr fontId="1"/>
  </si>
  <si>
    <t>教育花子5</t>
    <rPh sb="0" eb="2">
      <t>キョウイク</t>
    </rPh>
    <rPh sb="2" eb="4">
      <t>ハナコ</t>
    </rPh>
    <phoneticPr fontId="1"/>
  </si>
  <si>
    <t>教育花子6</t>
    <rPh sb="0" eb="2">
      <t>キョウイク</t>
    </rPh>
    <rPh sb="2" eb="4">
      <t>ハナコ</t>
    </rPh>
    <phoneticPr fontId="1"/>
  </si>
  <si>
    <t>教育花子7</t>
    <rPh sb="0" eb="2">
      <t>キョウイク</t>
    </rPh>
    <rPh sb="2" eb="4">
      <t>ハナコ</t>
    </rPh>
    <phoneticPr fontId="1"/>
  </si>
  <si>
    <t>教育花子8</t>
    <rPh sb="0" eb="2">
      <t>キョウイク</t>
    </rPh>
    <rPh sb="2" eb="4">
      <t>ハナコ</t>
    </rPh>
    <phoneticPr fontId="1"/>
  </si>
  <si>
    <t>教育花子9</t>
    <rPh sb="0" eb="2">
      <t>キョウイク</t>
    </rPh>
    <rPh sb="2" eb="4">
      <t>ハナコ</t>
    </rPh>
    <phoneticPr fontId="1"/>
  </si>
  <si>
    <t>教育花子10</t>
    <rPh sb="0" eb="2">
      <t>キョウイク</t>
    </rPh>
    <rPh sb="2" eb="4">
      <t>ハナコ</t>
    </rPh>
    <phoneticPr fontId="1"/>
  </si>
  <si>
    <t>教育花子11</t>
    <rPh sb="0" eb="2">
      <t>キョウイク</t>
    </rPh>
    <rPh sb="2" eb="4">
      <t>ハナコ</t>
    </rPh>
    <phoneticPr fontId="1"/>
  </si>
  <si>
    <t>教育花子12</t>
    <rPh sb="0" eb="2">
      <t>キョウイク</t>
    </rPh>
    <rPh sb="2" eb="4">
      <t>ハナコ</t>
    </rPh>
    <phoneticPr fontId="1"/>
  </si>
  <si>
    <t>教育花子13</t>
    <rPh sb="0" eb="2">
      <t>キョウイク</t>
    </rPh>
    <rPh sb="2" eb="4">
      <t>ハナコ</t>
    </rPh>
    <phoneticPr fontId="1"/>
  </si>
  <si>
    <t>教育花子14</t>
    <rPh sb="0" eb="2">
      <t>キョウイク</t>
    </rPh>
    <rPh sb="2" eb="4">
      <t>ハナコ</t>
    </rPh>
    <phoneticPr fontId="1"/>
  </si>
  <si>
    <t>教育花子15</t>
    <rPh sb="0" eb="2">
      <t>キョウイク</t>
    </rPh>
    <rPh sb="2" eb="4">
      <t>ハナコ</t>
    </rPh>
    <phoneticPr fontId="1"/>
  </si>
  <si>
    <t>入</t>
  </si>
  <si>
    <t>教育太郎17</t>
    <rPh sb="0" eb="2">
      <t>キョウイク</t>
    </rPh>
    <rPh sb="2" eb="4">
      <t>タロウ</t>
    </rPh>
    <phoneticPr fontId="1"/>
  </si>
  <si>
    <t>教育太郎18</t>
    <rPh sb="0" eb="2">
      <t>キョウイク</t>
    </rPh>
    <rPh sb="2" eb="4">
      <t>タロウ</t>
    </rPh>
    <phoneticPr fontId="1"/>
  </si>
  <si>
    <t>教育太郎19</t>
    <rPh sb="0" eb="2">
      <t>キョウイク</t>
    </rPh>
    <rPh sb="2" eb="4">
      <t>タロウ</t>
    </rPh>
    <phoneticPr fontId="1"/>
  </si>
  <si>
    <t>教育太郎20</t>
    <rPh sb="0" eb="2">
      <t>キョウイク</t>
    </rPh>
    <rPh sb="2" eb="4">
      <t>タロウ</t>
    </rPh>
    <phoneticPr fontId="1"/>
  </si>
  <si>
    <t>教育太郎21</t>
    <rPh sb="0" eb="2">
      <t>キョウイク</t>
    </rPh>
    <rPh sb="2" eb="4">
      <t>タロウ</t>
    </rPh>
    <phoneticPr fontId="1"/>
  </si>
  <si>
    <t>教育太郎22</t>
    <rPh sb="0" eb="2">
      <t>キョウイク</t>
    </rPh>
    <rPh sb="2" eb="4">
      <t>タロウ</t>
    </rPh>
    <phoneticPr fontId="1"/>
  </si>
  <si>
    <t>教育太郎23</t>
    <rPh sb="0" eb="2">
      <t>キョウイク</t>
    </rPh>
    <rPh sb="2" eb="4">
      <t>タロウ</t>
    </rPh>
    <phoneticPr fontId="1"/>
  </si>
  <si>
    <t>教育太郎24</t>
    <rPh sb="0" eb="2">
      <t>キョウイク</t>
    </rPh>
    <rPh sb="2" eb="4">
      <t>タロウ</t>
    </rPh>
    <phoneticPr fontId="1"/>
  </si>
  <si>
    <t>教育太郎25</t>
    <rPh sb="0" eb="2">
      <t>キョウイク</t>
    </rPh>
    <rPh sb="2" eb="4">
      <t>タロウ</t>
    </rPh>
    <phoneticPr fontId="1"/>
  </si>
  <si>
    <t>教育太郎26</t>
    <rPh sb="0" eb="2">
      <t>キョウイク</t>
    </rPh>
    <rPh sb="2" eb="4">
      <t>タロウ</t>
    </rPh>
    <phoneticPr fontId="1"/>
  </si>
  <si>
    <t>クリックすると右下に下向きの▼が出ます　▼をクリック候補から入を選びます</t>
    <rPh sb="7" eb="9">
      <t>ミギシタ</t>
    </rPh>
    <rPh sb="10" eb="12">
      <t>シタム</t>
    </rPh>
    <rPh sb="16" eb="17">
      <t>デ</t>
    </rPh>
    <rPh sb="26" eb="28">
      <t>コウホ</t>
    </rPh>
    <rPh sb="30" eb="31">
      <t>イリ</t>
    </rPh>
    <rPh sb="32" eb="33">
      <t>エラ</t>
    </rPh>
    <phoneticPr fontId="1"/>
  </si>
  <si>
    <t>（入　ーー）</t>
    <rPh sb="1" eb="2">
      <t>イ</t>
    </rPh>
    <phoneticPr fontId="1"/>
  </si>
  <si>
    <t>教育花子16</t>
    <rPh sb="0" eb="2">
      <t>キョウイク</t>
    </rPh>
    <rPh sb="2" eb="4">
      <t>ハナコ</t>
    </rPh>
    <phoneticPr fontId="1"/>
  </si>
  <si>
    <t>教育花子17</t>
    <rPh sb="0" eb="2">
      <t>キョウイク</t>
    </rPh>
    <rPh sb="2" eb="4">
      <t>ハナコ</t>
    </rPh>
    <phoneticPr fontId="1"/>
  </si>
  <si>
    <t>教育花子18</t>
    <rPh sb="0" eb="2">
      <t>キョウイク</t>
    </rPh>
    <rPh sb="2" eb="4">
      <t>ハナコ</t>
    </rPh>
    <phoneticPr fontId="1"/>
  </si>
  <si>
    <t>教育花子19</t>
    <rPh sb="0" eb="2">
      <t>キョウイク</t>
    </rPh>
    <rPh sb="2" eb="4">
      <t>ハナコ</t>
    </rPh>
    <phoneticPr fontId="1"/>
  </si>
  <si>
    <t>教育花子20</t>
    <rPh sb="0" eb="2">
      <t>キョウイク</t>
    </rPh>
    <rPh sb="2" eb="4">
      <t>ハナコ</t>
    </rPh>
    <phoneticPr fontId="1"/>
  </si>
  <si>
    <t>教育花子21</t>
    <rPh sb="0" eb="2">
      <t>キョウイク</t>
    </rPh>
    <rPh sb="2" eb="4">
      <t>ハナコ</t>
    </rPh>
    <phoneticPr fontId="1"/>
  </si>
  <si>
    <t>教育花子22</t>
    <rPh sb="0" eb="2">
      <t>キョウイク</t>
    </rPh>
    <rPh sb="2" eb="4">
      <t>ハナコ</t>
    </rPh>
    <phoneticPr fontId="1"/>
  </si>
  <si>
    <t>教育花子23</t>
    <rPh sb="0" eb="2">
      <t>キョウイク</t>
    </rPh>
    <rPh sb="2" eb="4">
      <t>ハナコ</t>
    </rPh>
    <phoneticPr fontId="1"/>
  </si>
  <si>
    <t>教育花子24</t>
    <rPh sb="0" eb="2">
      <t>キョウイク</t>
    </rPh>
    <rPh sb="2" eb="4">
      <t>ハナコ</t>
    </rPh>
    <phoneticPr fontId="1"/>
  </si>
  <si>
    <t>教育花子25</t>
    <rPh sb="0" eb="2">
      <t>キョウイク</t>
    </rPh>
    <rPh sb="2" eb="4">
      <t>ハナコ</t>
    </rPh>
    <phoneticPr fontId="1"/>
  </si>
  <si>
    <t>教育花子26</t>
    <rPh sb="0" eb="2">
      <t>キョウイク</t>
    </rPh>
    <rPh sb="2" eb="4">
      <t>ハナコ</t>
    </rPh>
    <phoneticPr fontId="1"/>
  </si>
  <si>
    <t>教育花子27</t>
    <rPh sb="0" eb="2">
      <t>キョウイク</t>
    </rPh>
    <rPh sb="2" eb="4">
      <t>ハナコ</t>
    </rPh>
    <phoneticPr fontId="1"/>
  </si>
  <si>
    <t>教育太郎27</t>
    <rPh sb="0" eb="2">
      <t>キョウイク</t>
    </rPh>
    <rPh sb="2" eb="4">
      <t>タロウ</t>
    </rPh>
    <phoneticPr fontId="1"/>
  </si>
  <si>
    <t>教育花子28</t>
    <rPh sb="0" eb="2">
      <t>キョウイク</t>
    </rPh>
    <rPh sb="2" eb="4">
      <t>ハナコ</t>
    </rPh>
    <phoneticPr fontId="1"/>
  </si>
  <si>
    <t>教育花子29</t>
    <rPh sb="0" eb="2">
      <t>キョウイク</t>
    </rPh>
    <rPh sb="2" eb="4">
      <t>ハナコ</t>
    </rPh>
    <phoneticPr fontId="1"/>
  </si>
  <si>
    <t>教育花子30</t>
    <rPh sb="0" eb="2">
      <t>キョウイク</t>
    </rPh>
    <rPh sb="2" eb="4">
      <t>ハナコ</t>
    </rPh>
    <phoneticPr fontId="1"/>
  </si>
  <si>
    <t>教育花子31</t>
    <rPh sb="0" eb="2">
      <t>キョウイク</t>
    </rPh>
    <rPh sb="2" eb="4">
      <t>ハナコ</t>
    </rPh>
    <phoneticPr fontId="1"/>
  </si>
  <si>
    <t>教育花子32</t>
    <rPh sb="0" eb="2">
      <t>キョウイク</t>
    </rPh>
    <rPh sb="2" eb="4">
      <t>ハナコ</t>
    </rPh>
    <phoneticPr fontId="1"/>
  </si>
  <si>
    <t>教育花子33</t>
    <rPh sb="0" eb="2">
      <t>キョウイク</t>
    </rPh>
    <rPh sb="2" eb="4">
      <t>ハナコ</t>
    </rPh>
    <phoneticPr fontId="1"/>
  </si>
  <si>
    <t>教育花子34</t>
    <rPh sb="0" eb="2">
      <t>キョウイク</t>
    </rPh>
    <rPh sb="2" eb="4">
      <t>ハナコ</t>
    </rPh>
    <phoneticPr fontId="1"/>
  </si>
  <si>
    <t>教育花子35</t>
    <rPh sb="0" eb="2">
      <t>キョウイク</t>
    </rPh>
    <rPh sb="2" eb="4">
      <t>ハナコ</t>
    </rPh>
    <phoneticPr fontId="1"/>
  </si>
  <si>
    <t>教育花子36</t>
    <rPh sb="0" eb="2">
      <t>キョウイク</t>
    </rPh>
    <rPh sb="2" eb="4">
      <t>ハナコ</t>
    </rPh>
    <phoneticPr fontId="1"/>
  </si>
  <si>
    <t>教育花子37</t>
    <rPh sb="0" eb="2">
      <t>キョウイク</t>
    </rPh>
    <rPh sb="2" eb="4">
      <t>ハナコ</t>
    </rPh>
    <phoneticPr fontId="1"/>
  </si>
  <si>
    <t>教育花子38</t>
    <rPh sb="0" eb="2">
      <t>キョウイク</t>
    </rPh>
    <rPh sb="2" eb="4">
      <t>ハナコ</t>
    </rPh>
    <phoneticPr fontId="1"/>
  </si>
  <si>
    <t>教育花子39</t>
    <rPh sb="0" eb="2">
      <t>キョウイク</t>
    </rPh>
    <rPh sb="2" eb="4">
      <t>ハナコ</t>
    </rPh>
    <phoneticPr fontId="1"/>
  </si>
  <si>
    <t>教育花子40</t>
    <rPh sb="0" eb="2">
      <t>キョウイク</t>
    </rPh>
    <rPh sb="2" eb="4">
      <t>ハナコ</t>
    </rPh>
    <phoneticPr fontId="1"/>
  </si>
  <si>
    <t>教育花子41</t>
    <rPh sb="0" eb="2">
      <t>キョウイク</t>
    </rPh>
    <rPh sb="2" eb="4">
      <t>ハナコ</t>
    </rPh>
    <phoneticPr fontId="1"/>
  </si>
  <si>
    <t>教育花子42</t>
    <rPh sb="0" eb="2">
      <t>キョウイク</t>
    </rPh>
    <rPh sb="2" eb="4">
      <t>ハナコ</t>
    </rPh>
    <phoneticPr fontId="1"/>
  </si>
  <si>
    <t>教育花子43</t>
    <rPh sb="0" eb="2">
      <t>キョウイク</t>
    </rPh>
    <rPh sb="2" eb="4">
      <t>ハナコ</t>
    </rPh>
    <phoneticPr fontId="1"/>
  </si>
  <si>
    <t>教育花子44</t>
    <rPh sb="0" eb="2">
      <t>キョウイク</t>
    </rPh>
    <rPh sb="2" eb="4">
      <t>ハナコ</t>
    </rPh>
    <phoneticPr fontId="1"/>
  </si>
  <si>
    <t>教育花子45</t>
    <rPh sb="0" eb="2">
      <t>キョウイク</t>
    </rPh>
    <rPh sb="2" eb="4">
      <t>ハナコ</t>
    </rPh>
    <phoneticPr fontId="1"/>
  </si>
  <si>
    <t>教育花子46</t>
    <rPh sb="0" eb="2">
      <t>キョウイク</t>
    </rPh>
    <rPh sb="2" eb="4">
      <t>ハナコ</t>
    </rPh>
    <phoneticPr fontId="1"/>
  </si>
  <si>
    <t>教育花子47</t>
    <rPh sb="0" eb="2">
      <t>キョウイク</t>
    </rPh>
    <rPh sb="2" eb="4">
      <t>ハナコ</t>
    </rPh>
    <phoneticPr fontId="1"/>
  </si>
  <si>
    <t>教育花子48</t>
    <rPh sb="0" eb="2">
      <t>キョウイク</t>
    </rPh>
    <rPh sb="2" eb="4">
      <t>ハナコ</t>
    </rPh>
    <phoneticPr fontId="1"/>
  </si>
  <si>
    <t>教育花子49</t>
    <rPh sb="0" eb="2">
      <t>キョウイク</t>
    </rPh>
    <rPh sb="2" eb="4">
      <t>ハナコ</t>
    </rPh>
    <phoneticPr fontId="1"/>
  </si>
  <si>
    <t>教育花子50</t>
    <rPh sb="0" eb="2">
      <t>キョウイク</t>
    </rPh>
    <rPh sb="2" eb="4">
      <t>ハナコ</t>
    </rPh>
    <phoneticPr fontId="1"/>
  </si>
  <si>
    <t>教育太郎28</t>
    <rPh sb="0" eb="2">
      <t>キョウイク</t>
    </rPh>
    <rPh sb="2" eb="4">
      <t>タロウ</t>
    </rPh>
    <phoneticPr fontId="1"/>
  </si>
  <si>
    <t>教育太郎29</t>
    <rPh sb="0" eb="2">
      <t>キョウイク</t>
    </rPh>
    <rPh sb="2" eb="4">
      <t>タロウ</t>
    </rPh>
    <phoneticPr fontId="1"/>
  </si>
  <si>
    <t>教育太郎30</t>
    <rPh sb="0" eb="2">
      <t>キョウイク</t>
    </rPh>
    <rPh sb="2" eb="4">
      <t>タロウ</t>
    </rPh>
    <phoneticPr fontId="1"/>
  </si>
  <si>
    <t>教育太郎31</t>
    <rPh sb="0" eb="2">
      <t>キョウイク</t>
    </rPh>
    <rPh sb="2" eb="4">
      <t>タロウ</t>
    </rPh>
    <phoneticPr fontId="1"/>
  </si>
  <si>
    <t>教育太郎32</t>
    <rPh sb="0" eb="2">
      <t>キョウイク</t>
    </rPh>
    <rPh sb="2" eb="4">
      <t>タロウ</t>
    </rPh>
    <phoneticPr fontId="1"/>
  </si>
  <si>
    <t>教育太郎33</t>
    <rPh sb="0" eb="2">
      <t>キョウイク</t>
    </rPh>
    <rPh sb="2" eb="4">
      <t>タロウ</t>
    </rPh>
    <phoneticPr fontId="1"/>
  </si>
  <si>
    <t>教育太郎34</t>
    <rPh sb="0" eb="2">
      <t>キョウイク</t>
    </rPh>
    <rPh sb="2" eb="4">
      <t>タロウ</t>
    </rPh>
    <phoneticPr fontId="1"/>
  </si>
  <si>
    <t>教育太郎35</t>
    <rPh sb="0" eb="2">
      <t>キョウイク</t>
    </rPh>
    <rPh sb="2" eb="4">
      <t>タロウ</t>
    </rPh>
    <phoneticPr fontId="1"/>
  </si>
  <si>
    <t>教育太郎36</t>
    <rPh sb="0" eb="2">
      <t>キョウイク</t>
    </rPh>
    <rPh sb="2" eb="4">
      <t>タロウ</t>
    </rPh>
    <phoneticPr fontId="1"/>
  </si>
  <si>
    <t>教育太郎37</t>
    <rPh sb="0" eb="2">
      <t>キョウイク</t>
    </rPh>
    <rPh sb="2" eb="4">
      <t>タロウ</t>
    </rPh>
    <phoneticPr fontId="1"/>
  </si>
  <si>
    <t>教育太郎38</t>
    <rPh sb="0" eb="2">
      <t>キョウイク</t>
    </rPh>
    <rPh sb="2" eb="4">
      <t>タロウ</t>
    </rPh>
    <phoneticPr fontId="1"/>
  </si>
  <si>
    <t>教育太郎39</t>
    <rPh sb="0" eb="2">
      <t>キョウイク</t>
    </rPh>
    <rPh sb="2" eb="4">
      <t>タロウ</t>
    </rPh>
    <phoneticPr fontId="1"/>
  </si>
  <si>
    <t>教育太郎40</t>
    <rPh sb="0" eb="2">
      <t>キョウイク</t>
    </rPh>
    <rPh sb="2" eb="4">
      <t>タロウ</t>
    </rPh>
    <phoneticPr fontId="1"/>
  </si>
  <si>
    <t>教育太郎41</t>
    <rPh sb="0" eb="2">
      <t>キョウイク</t>
    </rPh>
    <rPh sb="2" eb="4">
      <t>タロウ</t>
    </rPh>
    <phoneticPr fontId="1"/>
  </si>
  <si>
    <t>教育太郎42</t>
    <rPh sb="0" eb="2">
      <t>キョウイク</t>
    </rPh>
    <rPh sb="2" eb="4">
      <t>タロウ</t>
    </rPh>
    <phoneticPr fontId="1"/>
  </si>
  <si>
    <t>教育太郎43</t>
    <rPh sb="0" eb="2">
      <t>キョウイク</t>
    </rPh>
    <rPh sb="2" eb="4">
      <t>タロウ</t>
    </rPh>
    <phoneticPr fontId="1"/>
  </si>
  <si>
    <t>教育太郎44</t>
    <rPh sb="0" eb="2">
      <t>キョウイク</t>
    </rPh>
    <rPh sb="2" eb="4">
      <t>タロウ</t>
    </rPh>
    <phoneticPr fontId="1"/>
  </si>
  <si>
    <t>教育太郎45</t>
    <rPh sb="0" eb="2">
      <t>キョウイク</t>
    </rPh>
    <rPh sb="2" eb="4">
      <t>タロウ</t>
    </rPh>
    <phoneticPr fontId="1"/>
  </si>
  <si>
    <t>教育太郎46</t>
    <rPh sb="0" eb="2">
      <t>キョウイク</t>
    </rPh>
    <rPh sb="2" eb="4">
      <t>タロウ</t>
    </rPh>
    <phoneticPr fontId="1"/>
  </si>
  <si>
    <t>教育太郎47</t>
    <rPh sb="0" eb="2">
      <t>キョウイク</t>
    </rPh>
    <rPh sb="2" eb="4">
      <t>タロウ</t>
    </rPh>
    <phoneticPr fontId="1"/>
  </si>
  <si>
    <t>教育太郎48</t>
    <rPh sb="0" eb="2">
      <t>キョウイク</t>
    </rPh>
    <rPh sb="2" eb="4">
      <t>タロウ</t>
    </rPh>
    <phoneticPr fontId="1"/>
  </si>
  <si>
    <t>教育太郎49</t>
    <rPh sb="0" eb="2">
      <t>キョウイク</t>
    </rPh>
    <rPh sb="2" eb="4">
      <t>タロウ</t>
    </rPh>
    <phoneticPr fontId="1"/>
  </si>
  <si>
    <t>教育太郎50</t>
    <rPh sb="0" eb="2">
      <t>キョウイク</t>
    </rPh>
    <rPh sb="2" eb="4">
      <t>タロウ</t>
    </rPh>
    <phoneticPr fontId="1"/>
  </si>
  <si>
    <t>教育太郎51</t>
    <rPh sb="0" eb="2">
      <t>キョウイク</t>
    </rPh>
    <rPh sb="2" eb="4">
      <t>タロウ</t>
    </rPh>
    <phoneticPr fontId="1"/>
  </si>
  <si>
    <t>教育太郎52</t>
    <rPh sb="0" eb="2">
      <t>キョウイク</t>
    </rPh>
    <rPh sb="2" eb="4">
      <t>タロウ</t>
    </rPh>
    <phoneticPr fontId="1"/>
  </si>
  <si>
    <t>幸福の科学学園中学校</t>
    <rPh sb="0" eb="2">
      <t>コウフク</t>
    </rPh>
    <rPh sb="3" eb="5">
      <t>カガク</t>
    </rPh>
    <rPh sb="5" eb="7">
      <t>ガクエン</t>
    </rPh>
    <rPh sb="7" eb="10">
      <t>チュウガッコウ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</si>
</sst>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411]#,##0.00"/>
  </numFmts>
  <fonts count="84"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8"/>
      <color theme="1"/>
      <name val="游ゴシック"/>
      <family val="2"/>
      <charset val="128"/>
      <scheme val="minor"/>
    </font>
    <font>
      <sz val="14"/>
      <color theme="1"/>
      <name val="游ゴシック"/>
      <family val="2"/>
      <charset val="128"/>
      <scheme val="minor"/>
    </font>
    <font>
      <sz val="20"/>
      <color theme="1"/>
      <name val="游ゴシック"/>
      <family val="2"/>
      <charset val="128"/>
      <scheme val="minor"/>
    </font>
    <font>
      <b/>
      <sz val="10"/>
      <color theme="1"/>
      <name val="ＭＳ Ｐゴシック"/>
      <family val="3"/>
      <charset val="128"/>
    </font>
    <font>
      <sz val="11"/>
      <color rgb="FFFF0000"/>
      <name val="游ゴシック"/>
      <family val="3"/>
      <charset val="128"/>
      <scheme val="minor"/>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4"/>
      <name val="ＭＳ Ｐゴシック"/>
      <family val="3"/>
      <charset val="128"/>
    </font>
    <font>
      <sz val="14"/>
      <name val="ＭＳ ゴシック"/>
      <family val="3"/>
      <charset val="128"/>
    </font>
    <font>
      <sz val="14"/>
      <name val="Arial"/>
      <family val="2"/>
    </font>
    <font>
      <b/>
      <sz val="11"/>
      <color theme="1"/>
      <name val="游ゴシック"/>
      <family val="2"/>
      <charset val="128"/>
      <scheme val="minor"/>
    </font>
    <font>
      <sz val="11"/>
      <name val="游ゴシック"/>
      <family val="2"/>
      <charset val="128"/>
      <scheme val="minor"/>
    </font>
    <font>
      <sz val="12"/>
      <name val="ＭＳ Ｐゴシック"/>
      <family val="3"/>
      <charset val="128"/>
    </font>
    <font>
      <sz val="11"/>
      <name val="游ゴシック"/>
      <family val="3"/>
      <charset val="128"/>
      <scheme val="minor"/>
    </font>
    <font>
      <b/>
      <sz val="11"/>
      <color theme="0"/>
      <name val="游ゴシック"/>
      <family val="3"/>
      <charset val="128"/>
      <scheme val="minor"/>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u/>
      <sz val="12"/>
      <color theme="1"/>
      <name val="ＭＳ Ｐゴシック"/>
      <family val="3"/>
      <charset val="128"/>
    </font>
    <font>
      <b/>
      <u/>
      <sz val="11"/>
      <color rgb="FFFF0000"/>
      <name val="ＭＳ Ｐゴシック"/>
      <family val="3"/>
      <charset val="128"/>
    </font>
    <font>
      <b/>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rgb="FFFF0000"/>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7030A0"/>
      <name val="游ゴシック"/>
      <family val="3"/>
      <charset val="128"/>
    </font>
    <font>
      <sz val="14"/>
      <color theme="1"/>
      <name val="游ゴシック"/>
      <family val="3"/>
      <charset val="128"/>
    </font>
    <font>
      <sz val="12"/>
      <color theme="1"/>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14"/>
      <color rgb="FFFF0000"/>
      <name val="游ゴシック"/>
      <family val="3"/>
      <charset val="128"/>
    </font>
    <font>
      <sz val="6"/>
      <color theme="1"/>
      <name val="游ゴシック"/>
      <family val="2"/>
      <charset val="128"/>
      <scheme val="minor"/>
    </font>
    <font>
      <sz val="14"/>
      <color theme="1"/>
      <name val="游ゴシック"/>
      <family val="3"/>
      <charset val="128"/>
      <scheme val="minor"/>
    </font>
    <font>
      <b/>
      <sz val="14"/>
      <name val="游ゴシック"/>
      <family val="3"/>
      <charset val="128"/>
      <scheme val="minor"/>
    </font>
    <font>
      <b/>
      <i/>
      <sz val="12"/>
      <color rgb="FFFF0000"/>
      <name val="ＭＳ Ｐゴシック"/>
      <family val="3"/>
      <charset val="128"/>
    </font>
  </fonts>
  <fills count="16">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rgb="FF7030A0"/>
        <bgColor indexed="64"/>
      </patternFill>
    </fill>
    <fill>
      <patternFill patternType="solid">
        <fgColor theme="7" tint="0.59999389629810485"/>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426">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35" xfId="0" applyFont="1" applyBorder="1">
      <alignment vertical="center"/>
    </xf>
    <xf numFmtId="0" fontId="5" fillId="0" borderId="32" xfId="0" applyFont="1" applyBorder="1">
      <alignment vertical="center"/>
    </xf>
    <xf numFmtId="0" fontId="10" fillId="0" borderId="0" xfId="0" applyFont="1" applyAlignment="1">
      <alignment vertical="center" wrapText="1"/>
    </xf>
    <xf numFmtId="0" fontId="5" fillId="3" borderId="0" xfId="0" applyFont="1" applyFill="1">
      <alignment vertical="center"/>
    </xf>
    <xf numFmtId="0" fontId="5" fillId="0" borderId="31" xfId="0" applyFont="1" applyBorder="1">
      <alignment vertical="center"/>
    </xf>
    <xf numFmtId="0" fontId="11" fillId="0" borderId="0" xfId="0" applyFont="1" applyAlignment="1">
      <alignment horizontal="center" vertical="center"/>
    </xf>
    <xf numFmtId="0" fontId="12" fillId="7" borderId="0" xfId="0" applyFont="1" applyFill="1">
      <alignment vertical="center"/>
    </xf>
    <xf numFmtId="0" fontId="13" fillId="0" borderId="0" xfId="0" applyFont="1">
      <alignment vertical="center"/>
    </xf>
    <xf numFmtId="0" fontId="12" fillId="0" borderId="0" xfId="0" applyFont="1">
      <alignment vertical="center"/>
    </xf>
    <xf numFmtId="0" fontId="10" fillId="0" borderId="0" xfId="0" applyFont="1">
      <alignment vertical="center"/>
    </xf>
    <xf numFmtId="0" fontId="5" fillId="6" borderId="0" xfId="0" applyFont="1" applyFill="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5" fillId="5" borderId="0" xfId="0" applyFont="1" applyFill="1">
      <alignment vertical="center"/>
    </xf>
    <xf numFmtId="0" fontId="5" fillId="4" borderId="0" xfId="0" applyFont="1" applyFill="1">
      <alignment vertical="center"/>
    </xf>
    <xf numFmtId="0" fontId="17" fillId="0" borderId="0" xfId="0" applyFont="1">
      <alignment vertical="center"/>
    </xf>
    <xf numFmtId="0" fontId="5" fillId="0" borderId="13" xfId="0" applyFont="1" applyBorder="1" applyAlignment="1">
      <alignment horizontal="center" vertical="center"/>
    </xf>
    <xf numFmtId="0" fontId="10" fillId="5" borderId="23" xfId="0" applyFont="1" applyFill="1" applyBorder="1" applyAlignment="1">
      <alignment horizontal="center" vertical="center"/>
    </xf>
    <xf numFmtId="0" fontId="5" fillId="0" borderId="17" xfId="0" applyFont="1" applyBorder="1">
      <alignment vertical="center"/>
    </xf>
    <xf numFmtId="0" fontId="10" fillId="0" borderId="17" xfId="0" applyFont="1" applyBorder="1" applyAlignment="1">
      <alignment horizontal="center" vertical="center"/>
    </xf>
    <xf numFmtId="0" fontId="5" fillId="0" borderId="14" xfId="0" applyFont="1" applyBorder="1">
      <alignment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7" fillId="0" borderId="29" xfId="0" applyFont="1" applyBorder="1" applyAlignment="1">
      <alignment horizontal="center" vertical="center"/>
    </xf>
    <xf numFmtId="0" fontId="5" fillId="0" borderId="29" xfId="0" applyFont="1" applyBorder="1" applyAlignment="1">
      <alignment horizontal="right" vertical="center"/>
    </xf>
    <xf numFmtId="0" fontId="5" fillId="0" borderId="29" xfId="0" applyFont="1" applyBorder="1" applyAlignment="1">
      <alignment horizontal="center" vertical="center"/>
    </xf>
    <xf numFmtId="0" fontId="13" fillId="0" borderId="29" xfId="0" applyFont="1" applyBorder="1" applyAlignment="1">
      <alignment horizontal="center" vertical="center"/>
    </xf>
    <xf numFmtId="0" fontId="5" fillId="0" borderId="28" xfId="0" applyFont="1" applyBorder="1">
      <alignment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5" fillId="0" borderId="19"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center" vertical="center"/>
    </xf>
    <xf numFmtId="0" fontId="12" fillId="0" borderId="22" xfId="0" applyFont="1" applyBorder="1" applyAlignment="1">
      <alignment horizontal="center" vertical="center"/>
    </xf>
    <xf numFmtId="0" fontId="7" fillId="0" borderId="22" xfId="0" applyFont="1" applyBorder="1" applyAlignment="1">
      <alignment horizontal="center" vertical="center"/>
    </xf>
    <xf numFmtId="0" fontId="5" fillId="0" borderId="0" xfId="0" applyFont="1" applyAlignment="1">
      <alignment horizontal="right" vertical="center"/>
    </xf>
    <xf numFmtId="0" fontId="13" fillId="0" borderId="0" xfId="0" applyFont="1" applyAlignment="1">
      <alignment horizontal="center" vertical="center"/>
    </xf>
    <xf numFmtId="0" fontId="10" fillId="0" borderId="23"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3" xfId="0"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29" fillId="0" borderId="32" xfId="0" applyFont="1" applyBorder="1">
      <alignment vertical="center"/>
    </xf>
    <xf numFmtId="0" fontId="30" fillId="0" borderId="0" xfId="0" applyFont="1">
      <alignment vertical="center"/>
    </xf>
    <xf numFmtId="0" fontId="24" fillId="0" borderId="0" xfId="0" applyFont="1" applyAlignment="1">
      <alignment horizontal="center" vertical="center"/>
    </xf>
    <xf numFmtId="0" fontId="24" fillId="0" borderId="31" xfId="0" applyFont="1" applyBorder="1" applyAlignment="1">
      <alignment horizontal="center" vertical="center"/>
    </xf>
    <xf numFmtId="176" fontId="5" fillId="0" borderId="0" xfId="0" applyNumberFormat="1" applyFont="1">
      <alignment vertical="center"/>
    </xf>
    <xf numFmtId="0" fontId="0" fillId="0" borderId="0" xfId="0" applyAlignment="1">
      <alignment horizontal="center" vertical="center"/>
    </xf>
    <xf numFmtId="0" fontId="5" fillId="9" borderId="37" xfId="0" applyFont="1" applyFill="1" applyBorder="1">
      <alignment vertical="center"/>
    </xf>
    <xf numFmtId="0" fontId="5" fillId="10" borderId="37" xfId="0" applyFont="1" applyFill="1" applyBorder="1">
      <alignment vertical="center"/>
    </xf>
    <xf numFmtId="0" fontId="20" fillId="0" borderId="0" xfId="0" applyFont="1" applyAlignment="1">
      <alignment vertical="center" wrapText="1"/>
    </xf>
    <xf numFmtId="0" fontId="20" fillId="0" borderId="0" xfId="0" applyFont="1">
      <alignment vertical="center"/>
    </xf>
    <xf numFmtId="0" fontId="20" fillId="0" borderId="6" xfId="0" applyFont="1" applyBorder="1">
      <alignment vertical="center"/>
    </xf>
    <xf numFmtId="0" fontId="33" fillId="0" borderId="0" xfId="0" applyFont="1">
      <alignment vertical="center"/>
    </xf>
    <xf numFmtId="0" fontId="34" fillId="0" borderId="0" xfId="0" applyFont="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3" xfId="0" applyBorder="1">
      <alignment vertical="center"/>
    </xf>
    <xf numFmtId="0" fontId="0" fillId="0" borderId="15" xfId="0" applyBorder="1">
      <alignment vertical="center"/>
    </xf>
    <xf numFmtId="0" fontId="0" fillId="0" borderId="19" xfId="0" applyBorder="1">
      <alignment vertical="center"/>
    </xf>
    <xf numFmtId="0" fontId="35" fillId="0" borderId="0" xfId="0" applyFont="1">
      <alignment vertical="center"/>
    </xf>
    <xf numFmtId="0" fontId="0" fillId="0" borderId="0" xfId="0" applyAlignment="1">
      <alignment horizontal="left" vertical="center"/>
    </xf>
    <xf numFmtId="0" fontId="36" fillId="0" borderId="0" xfId="0" applyFont="1">
      <alignment vertical="center"/>
    </xf>
    <xf numFmtId="0" fontId="38" fillId="0" borderId="0" xfId="0" applyFont="1">
      <alignment vertical="center"/>
    </xf>
    <xf numFmtId="0" fontId="14" fillId="0" borderId="13" xfId="0" applyFont="1" applyBorder="1" applyAlignment="1">
      <alignment horizontal="center" vertical="center"/>
    </xf>
    <xf numFmtId="0" fontId="0" fillId="0" borderId="0" xfId="0" applyAlignment="1">
      <alignment horizontal="right" vertical="center"/>
    </xf>
    <xf numFmtId="0" fontId="0" fillId="10" borderId="0" xfId="0" applyFill="1">
      <alignment vertical="center"/>
    </xf>
    <xf numFmtId="0" fontId="0" fillId="9" borderId="0" xfId="0" applyFill="1">
      <alignment vertical="center"/>
    </xf>
    <xf numFmtId="0" fontId="33" fillId="0" borderId="0" xfId="0" applyFont="1" applyAlignment="1">
      <alignment horizontal="right" vertical="center"/>
    </xf>
    <xf numFmtId="0" fontId="0" fillId="9" borderId="13" xfId="0" applyFill="1" applyBorder="1">
      <alignment vertical="center"/>
    </xf>
    <xf numFmtId="0" fontId="0" fillId="9" borderId="15" xfId="0" applyFill="1" applyBorder="1">
      <alignment vertical="center"/>
    </xf>
    <xf numFmtId="0" fontId="0" fillId="10" borderId="19" xfId="0" applyFill="1" applyBorder="1">
      <alignment vertical="center"/>
    </xf>
    <xf numFmtId="0" fontId="0" fillId="10" borderId="13" xfId="0" applyFill="1" applyBorder="1">
      <alignment vertical="center"/>
    </xf>
    <xf numFmtId="0" fontId="39" fillId="9" borderId="0" xfId="0" applyFont="1" applyFill="1">
      <alignment vertical="center"/>
    </xf>
    <xf numFmtId="0" fontId="0" fillId="0" borderId="0" xfId="0" applyAlignment="1"/>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14" fillId="0" borderId="0" xfId="0" applyFont="1" applyAlignment="1">
      <alignment horizontal="right" vertical="center"/>
    </xf>
    <xf numFmtId="0" fontId="44" fillId="0" borderId="0" xfId="0" applyFont="1">
      <alignment vertical="center"/>
    </xf>
    <xf numFmtId="0" fontId="45" fillId="0" borderId="0" xfId="0" applyFont="1">
      <alignment vertical="center"/>
    </xf>
    <xf numFmtId="0" fontId="44" fillId="0" borderId="34" xfId="0" applyFont="1" applyBorder="1">
      <alignment vertical="center"/>
    </xf>
    <xf numFmtId="0" fontId="46" fillId="0" borderId="34" xfId="0" applyFont="1" applyBorder="1">
      <alignment vertical="center"/>
    </xf>
    <xf numFmtId="0" fontId="9" fillId="0" borderId="34" xfId="0" applyFont="1" applyBorder="1">
      <alignment vertical="center"/>
    </xf>
    <xf numFmtId="0" fontId="47" fillId="13" borderId="0" xfId="0" applyFont="1" applyFill="1">
      <alignment vertical="center"/>
    </xf>
    <xf numFmtId="0" fontId="5" fillId="13" borderId="0" xfId="0" applyFont="1" applyFill="1">
      <alignment vertical="center"/>
    </xf>
    <xf numFmtId="0" fontId="9" fillId="13" borderId="0" xfId="0" applyFont="1" applyFill="1">
      <alignment vertical="center"/>
    </xf>
    <xf numFmtId="0" fontId="9" fillId="13" borderId="31" xfId="0" applyFont="1" applyFill="1" applyBorder="1">
      <alignment vertical="center"/>
    </xf>
    <xf numFmtId="0" fontId="9" fillId="0" borderId="0" xfId="0" applyFont="1">
      <alignment vertical="center"/>
    </xf>
    <xf numFmtId="0" fontId="9" fillId="0" borderId="31" xfId="0" applyFont="1" applyBorder="1">
      <alignment vertical="center"/>
    </xf>
    <xf numFmtId="0" fontId="5" fillId="0" borderId="29" xfId="0" applyFont="1" applyBorder="1">
      <alignment vertical="center"/>
    </xf>
    <xf numFmtId="0" fontId="5" fillId="0" borderId="30" xfId="0" applyFont="1" applyBorder="1">
      <alignment vertical="center"/>
    </xf>
    <xf numFmtId="0" fontId="21" fillId="0" borderId="0" xfId="0" applyFont="1">
      <alignment vertical="center"/>
    </xf>
    <xf numFmtId="0" fontId="9" fillId="7" borderId="0" xfId="0" applyFont="1" applyFill="1">
      <alignment vertical="center"/>
    </xf>
    <xf numFmtId="0" fontId="21" fillId="0" borderId="29" xfId="0" applyFont="1" applyBorder="1">
      <alignment vertical="center"/>
    </xf>
    <xf numFmtId="0" fontId="17" fillId="0" borderId="31" xfId="0" applyFont="1" applyBorder="1">
      <alignment vertical="center"/>
    </xf>
    <xf numFmtId="0" fontId="48" fillId="0" borderId="0" xfId="0" applyFont="1" applyAlignment="1">
      <alignment horizontal="left" vertical="center"/>
    </xf>
    <xf numFmtId="0" fontId="6" fillId="0" borderId="0" xfId="1" applyNumberFormat="1" applyFont="1" applyFill="1" applyBorder="1" applyAlignment="1" applyProtection="1">
      <alignment vertical="top"/>
    </xf>
    <xf numFmtId="0" fontId="6" fillId="0" borderId="0" xfId="0" applyFont="1" applyAlignment="1">
      <alignment horizontal="right" vertical="top"/>
    </xf>
    <xf numFmtId="0" fontId="6" fillId="0" borderId="0" xfId="1" applyNumberFormat="1" applyFont="1" applyFill="1" applyBorder="1" applyAlignment="1" applyProtection="1">
      <alignment horizontal="right" vertical="top"/>
    </xf>
    <xf numFmtId="0" fontId="12" fillId="0" borderId="0" xfId="0" applyFont="1" applyAlignment="1">
      <alignment horizontal="center" vertical="center"/>
    </xf>
    <xf numFmtId="0" fontId="6" fillId="0" borderId="22" xfId="1" applyNumberFormat="1" applyFont="1" applyFill="1" applyBorder="1" applyAlignment="1" applyProtection="1">
      <alignment vertical="top"/>
    </xf>
    <xf numFmtId="0" fontId="6" fillId="0" borderId="22" xfId="0" applyFont="1" applyBorder="1" applyAlignment="1">
      <alignment vertical="top"/>
    </xf>
    <xf numFmtId="0" fontId="12" fillId="0" borderId="13" xfId="0" applyFont="1" applyBorder="1" applyAlignment="1">
      <alignment horizontal="center" vertical="center"/>
    </xf>
    <xf numFmtId="0" fontId="6" fillId="0" borderId="13" xfId="1" applyNumberFormat="1" applyFont="1" applyFill="1" applyBorder="1" applyAlignment="1" applyProtection="1">
      <alignment horizontal="center" vertical="center"/>
    </xf>
    <xf numFmtId="0" fontId="6" fillId="0" borderId="13" xfId="0" applyFont="1" applyBorder="1" applyAlignment="1">
      <alignment horizontal="center" vertical="center"/>
    </xf>
    <xf numFmtId="0" fontId="6" fillId="0" borderId="15" xfId="1" applyNumberFormat="1" applyFont="1" applyFill="1" applyBorder="1" applyAlignment="1" applyProtection="1">
      <alignment horizontal="center" vertical="center"/>
    </xf>
    <xf numFmtId="0" fontId="6" fillId="0" borderId="13" xfId="1" applyNumberFormat="1" applyFont="1" applyFill="1" applyBorder="1" applyAlignment="1" applyProtection="1">
      <alignment vertical="center"/>
    </xf>
    <xf numFmtId="0" fontId="6" fillId="0" borderId="13" xfId="1" applyFont="1" applyBorder="1" applyAlignment="1">
      <alignment horizontal="center" vertical="center"/>
    </xf>
    <xf numFmtId="0" fontId="50" fillId="0" borderId="13" xfId="0" applyFont="1" applyBorder="1" applyAlignment="1">
      <alignment horizontal="center" vertical="center"/>
    </xf>
    <xf numFmtId="0" fontId="6" fillId="0" borderId="16" xfId="1" applyNumberFormat="1" applyFont="1" applyFill="1" applyBorder="1" applyAlignment="1" applyProtection="1">
      <alignment horizontal="center" vertical="center"/>
    </xf>
    <xf numFmtId="0" fontId="6" fillId="0" borderId="13" xfId="0" applyFont="1" applyBorder="1">
      <alignment vertical="center"/>
    </xf>
    <xf numFmtId="0" fontId="36" fillId="0" borderId="0" xfId="0" applyFont="1" applyAlignment="1">
      <alignment vertical="top"/>
    </xf>
    <xf numFmtId="0" fontId="6" fillId="9" borderId="15" xfId="1" applyNumberFormat="1" applyFont="1" applyFill="1" applyBorder="1" applyAlignment="1" applyProtection="1">
      <alignment horizontal="left" vertical="center"/>
    </xf>
    <xf numFmtId="0" fontId="6" fillId="9" borderId="16" xfId="1" applyNumberFormat="1" applyFont="1" applyFill="1" applyBorder="1" applyAlignment="1" applyProtection="1">
      <alignment vertical="center"/>
    </xf>
    <xf numFmtId="0" fontId="6" fillId="9" borderId="14" xfId="0" applyFont="1" applyFill="1" applyBorder="1">
      <alignment vertical="center"/>
    </xf>
    <xf numFmtId="0" fontId="12" fillId="9" borderId="13" xfId="0" applyFont="1" applyFill="1" applyBorder="1" applyAlignment="1">
      <alignment horizontal="center" vertical="center"/>
    </xf>
    <xf numFmtId="0" fontId="6" fillId="9" borderId="15" xfId="1" applyNumberFormat="1" applyFont="1" applyFill="1" applyBorder="1" applyAlignment="1" applyProtection="1">
      <alignment vertical="center"/>
    </xf>
    <xf numFmtId="0" fontId="6" fillId="9" borderId="15" xfId="0" applyFont="1" applyFill="1" applyBorder="1">
      <alignment vertical="center"/>
    </xf>
    <xf numFmtId="0" fontId="6" fillId="9" borderId="16" xfId="0" applyFont="1" applyFill="1" applyBorder="1">
      <alignment vertical="center"/>
    </xf>
    <xf numFmtId="0" fontId="6" fillId="9" borderId="16" xfId="1" applyNumberFormat="1" applyFont="1" applyFill="1" applyBorder="1" applyAlignment="1" applyProtection="1">
      <alignment horizontal="center" vertical="center"/>
    </xf>
    <xf numFmtId="0" fontId="7" fillId="0" borderId="21" xfId="0" applyFont="1" applyBorder="1" applyAlignment="1">
      <alignment horizontal="center" vertical="center"/>
    </xf>
    <xf numFmtId="0" fontId="39" fillId="0" borderId="0" xfId="0" applyFont="1">
      <alignment vertical="center"/>
    </xf>
    <xf numFmtId="0" fontId="52" fillId="0" borderId="0" xfId="0" applyFont="1" applyAlignment="1">
      <alignment horizontal="right" vertical="center"/>
    </xf>
    <xf numFmtId="0" fontId="6" fillId="0" borderId="21" xfId="1" applyNumberFormat="1" applyFont="1" applyFill="1" applyBorder="1" applyAlignment="1" applyProtection="1">
      <alignment horizontal="center" vertical="center"/>
    </xf>
    <xf numFmtId="0" fontId="6" fillId="0" borderId="21" xfId="1" applyNumberFormat="1" applyFont="1" applyFill="1" applyBorder="1" applyAlignment="1" applyProtection="1">
      <alignment vertical="center"/>
    </xf>
    <xf numFmtId="0" fontId="49" fillId="0" borderId="21" xfId="0" applyFont="1" applyBorder="1" applyAlignment="1">
      <alignment horizontal="center" vertical="center"/>
    </xf>
    <xf numFmtId="0" fontId="6" fillId="0" borderId="21" xfId="1" applyFont="1" applyBorder="1" applyAlignment="1">
      <alignment horizontal="center" vertical="center"/>
    </xf>
    <xf numFmtId="0" fontId="6" fillId="0" borderId="5" xfId="1" applyNumberFormat="1" applyFont="1" applyFill="1" applyBorder="1" applyAlignment="1" applyProtection="1">
      <alignment horizontal="center" vertical="center"/>
    </xf>
    <xf numFmtId="0" fontId="12" fillId="0" borderId="21" xfId="0" applyFont="1" applyBorder="1" applyAlignment="1">
      <alignment horizontal="center" vertical="center"/>
    </xf>
    <xf numFmtId="0" fontId="53" fillId="0" borderId="42" xfId="1" applyNumberFormat="1" applyFont="1" applyFill="1" applyBorder="1" applyAlignment="1" applyProtection="1">
      <alignment horizontal="center" vertical="center" wrapText="1"/>
    </xf>
    <xf numFmtId="0" fontId="6" fillId="0" borderId="42" xfId="1" applyNumberFormat="1" applyFont="1" applyFill="1" applyBorder="1" applyAlignment="1" applyProtection="1">
      <alignment horizontal="center" vertical="center"/>
    </xf>
    <xf numFmtId="0" fontId="6" fillId="0" borderId="42" xfId="0" applyFont="1" applyBorder="1" applyAlignment="1">
      <alignment horizontal="center" vertical="center"/>
    </xf>
    <xf numFmtId="0" fontId="6" fillId="0" borderId="43" xfId="1" applyNumberFormat="1" applyFont="1" applyFill="1" applyBorder="1" applyAlignment="1" applyProtection="1">
      <alignment horizontal="center" vertical="center"/>
    </xf>
    <xf numFmtId="0" fontId="12" fillId="0" borderId="42" xfId="0" applyFont="1" applyBorder="1" applyAlignment="1">
      <alignment horizontal="center" vertical="center"/>
    </xf>
    <xf numFmtId="0" fontId="54" fillId="10" borderId="0" xfId="0" applyFont="1" applyFill="1">
      <alignment vertical="center"/>
    </xf>
    <xf numFmtId="0" fontId="54" fillId="0" borderId="0" xfId="0" applyFont="1">
      <alignment vertical="center"/>
    </xf>
    <xf numFmtId="0" fontId="55" fillId="14" borderId="0" xfId="0" applyFont="1" applyFill="1">
      <alignment vertical="center"/>
    </xf>
    <xf numFmtId="0" fontId="5" fillId="0" borderId="37" xfId="0" applyFont="1" applyBorder="1">
      <alignment vertical="center"/>
    </xf>
    <xf numFmtId="0" fontId="5" fillId="0" borderId="0" xfId="0" applyFont="1" applyAlignment="1">
      <alignment vertical="center" wrapText="1"/>
    </xf>
    <xf numFmtId="0" fontId="7" fillId="0" borderId="13" xfId="0" applyFont="1" applyBorder="1">
      <alignment vertical="center"/>
    </xf>
    <xf numFmtId="0" fontId="7" fillId="4" borderId="13" xfId="0" applyFont="1" applyFill="1" applyBorder="1" applyAlignment="1">
      <alignment horizontal="center" vertical="center"/>
    </xf>
    <xf numFmtId="0" fontId="7" fillId="0" borderId="0" xfId="0" applyFont="1">
      <alignment vertical="center"/>
    </xf>
    <xf numFmtId="0" fontId="7" fillId="11" borderId="13" xfId="0" applyFont="1" applyFill="1" applyBorder="1" applyAlignment="1">
      <alignment horizontal="center" vertical="center"/>
    </xf>
    <xf numFmtId="0" fontId="7" fillId="0" borderId="0" xfId="0" applyFont="1" applyAlignment="1">
      <alignment horizontal="right" vertical="center"/>
    </xf>
    <xf numFmtId="0" fontId="7" fillId="0" borderId="13" xfId="0" applyFont="1" applyBorder="1" applyAlignment="1">
      <alignment horizontal="center" vertical="center"/>
    </xf>
    <xf numFmtId="0" fontId="7" fillId="9" borderId="13" xfId="0" applyFont="1" applyFill="1" applyBorder="1">
      <alignment vertical="center"/>
    </xf>
    <xf numFmtId="0" fontId="57" fillId="0" borderId="0" xfId="0" applyFont="1">
      <alignment vertical="center"/>
    </xf>
    <xf numFmtId="0" fontId="58" fillId="0" borderId="0" xfId="0" applyFont="1">
      <alignment vertical="center"/>
    </xf>
    <xf numFmtId="0" fontId="11" fillId="0" borderId="0" xfId="0" applyFont="1">
      <alignment vertical="center"/>
    </xf>
    <xf numFmtId="0" fontId="7" fillId="0" borderId="42" xfId="0" applyFont="1" applyBorder="1" applyAlignment="1">
      <alignment horizontal="center" vertical="center"/>
    </xf>
    <xf numFmtId="0" fontId="11" fillId="9" borderId="42" xfId="0" applyFont="1" applyFill="1" applyBorder="1" applyAlignment="1">
      <alignment horizontal="center" vertical="center"/>
    </xf>
    <xf numFmtId="9" fontId="11" fillId="13" borderId="42" xfId="0" applyNumberFormat="1" applyFont="1" applyFill="1" applyBorder="1" applyAlignment="1">
      <alignment horizontal="center" vertical="center"/>
    </xf>
    <xf numFmtId="0" fontId="7" fillId="13" borderId="13" xfId="0" applyFont="1" applyFill="1" applyBorder="1" applyAlignment="1">
      <alignment horizontal="center" vertical="center"/>
    </xf>
    <xf numFmtId="0" fontId="61" fillId="0" borderId="0" xfId="0" applyFont="1">
      <alignment vertical="center"/>
    </xf>
    <xf numFmtId="0" fontId="6" fillId="9" borderId="13" xfId="1" applyNumberFormat="1" applyFont="1" applyFill="1" applyBorder="1" applyAlignment="1" applyProtection="1">
      <alignment vertical="center"/>
    </xf>
    <xf numFmtId="0" fontId="6" fillId="9" borderId="13" xfId="0" applyFont="1" applyFill="1" applyBorder="1" applyAlignment="1">
      <alignment horizontal="center" vertical="center"/>
    </xf>
    <xf numFmtId="0" fontId="51" fillId="0" borderId="0" xfId="0" applyFont="1">
      <alignment vertical="center"/>
    </xf>
    <xf numFmtId="0" fontId="9" fillId="7" borderId="31" xfId="0" applyFont="1" applyFill="1" applyBorder="1">
      <alignment vertical="center"/>
    </xf>
    <xf numFmtId="0" fontId="62" fillId="9" borderId="0" xfId="0" applyFont="1" applyFill="1" applyAlignment="1">
      <alignment horizontal="left" vertical="center"/>
    </xf>
    <xf numFmtId="0" fontId="62" fillId="9" borderId="0" xfId="0" applyFont="1" applyFill="1">
      <alignment vertical="center"/>
    </xf>
    <xf numFmtId="0" fontId="62" fillId="12" borderId="0" xfId="0" applyFont="1" applyFill="1">
      <alignment vertical="center"/>
    </xf>
    <xf numFmtId="0" fontId="40" fillId="12" borderId="0" xfId="0" applyFont="1" applyFill="1">
      <alignment vertical="center"/>
    </xf>
    <xf numFmtId="0" fontId="63" fillId="0" borderId="0" xfId="0" applyFont="1">
      <alignment vertical="center"/>
    </xf>
    <xf numFmtId="0" fontId="36" fillId="0" borderId="0" xfId="0" applyFont="1" applyAlignment="1">
      <alignment horizontal="right" vertical="center"/>
    </xf>
    <xf numFmtId="0" fontId="0" fillId="12" borderId="13" xfId="0" applyFill="1" applyBorder="1">
      <alignment vertical="center"/>
    </xf>
    <xf numFmtId="0" fontId="40" fillId="12" borderId="15" xfId="0" applyFont="1" applyFill="1" applyBorder="1">
      <alignment vertical="center"/>
    </xf>
    <xf numFmtId="0" fontId="40" fillId="12" borderId="13" xfId="0" applyFont="1" applyFill="1" applyBorder="1">
      <alignment vertical="center"/>
    </xf>
    <xf numFmtId="0" fontId="64" fillId="0" borderId="0" xfId="0" applyFont="1">
      <alignment vertical="center"/>
    </xf>
    <xf numFmtId="0" fontId="14" fillId="0" borderId="15" xfId="0" applyFont="1" applyBorder="1" applyAlignment="1">
      <alignment horizontal="center" vertical="center"/>
    </xf>
    <xf numFmtId="0" fontId="56" fillId="0" borderId="15" xfId="0" applyFont="1" applyBorder="1" applyAlignment="1">
      <alignment horizontal="center" vertical="center"/>
    </xf>
    <xf numFmtId="0" fontId="56" fillId="0" borderId="13" xfId="0" applyFont="1" applyBorder="1" applyAlignment="1">
      <alignment horizontal="center" vertical="center"/>
    </xf>
    <xf numFmtId="0" fontId="6" fillId="0" borderId="22" xfId="0" applyFont="1" applyBorder="1" applyAlignment="1">
      <alignment horizontal="center" vertical="center"/>
    </xf>
    <xf numFmtId="0" fontId="53" fillId="0" borderId="22" xfId="0" applyFont="1" applyBorder="1" applyAlignment="1">
      <alignment horizontal="center" vertical="center"/>
    </xf>
    <xf numFmtId="0" fontId="53" fillId="0" borderId="0" xfId="0" applyFont="1" applyAlignment="1">
      <alignment horizontal="center" vertical="center"/>
    </xf>
    <xf numFmtId="0" fontId="56" fillId="0" borderId="0" xfId="0" applyFont="1" applyAlignment="1">
      <alignment horizontal="right" vertical="center"/>
    </xf>
    <xf numFmtId="0" fontId="56" fillId="0" borderId="21" xfId="0" applyFont="1" applyBorder="1" applyAlignment="1">
      <alignment horizontal="center" vertical="center"/>
    </xf>
    <xf numFmtId="0" fontId="56" fillId="0" borderId="27" xfId="0" applyFont="1" applyBorder="1" applyAlignment="1">
      <alignment horizontal="center" vertical="center"/>
    </xf>
    <xf numFmtId="0" fontId="53" fillId="0" borderId="18" xfId="0" applyFont="1" applyBorder="1" applyAlignment="1">
      <alignment horizontal="center" vertical="center"/>
    </xf>
    <xf numFmtId="0" fontId="53" fillId="0" borderId="17" xfId="0" applyFont="1" applyBorder="1" applyAlignment="1">
      <alignment horizontal="center" vertical="center"/>
    </xf>
    <xf numFmtId="0" fontId="56" fillId="0" borderId="19" xfId="0" applyFont="1" applyBorder="1" applyAlignment="1">
      <alignment horizontal="center" vertical="center"/>
    </xf>
    <xf numFmtId="0" fontId="56" fillId="0" borderId="0" xfId="0" applyFont="1">
      <alignment vertical="center"/>
    </xf>
    <xf numFmtId="0" fontId="56" fillId="0" borderId="0" xfId="0" applyFont="1" applyAlignment="1">
      <alignment horizontal="center" vertical="center"/>
    </xf>
    <xf numFmtId="0" fontId="53" fillId="0" borderId="16" xfId="0" applyFont="1" applyBorder="1" applyAlignment="1">
      <alignment horizontal="center" vertical="center"/>
    </xf>
    <xf numFmtId="0" fontId="70" fillId="0" borderId="27" xfId="0" applyFont="1" applyBorder="1" applyAlignment="1">
      <alignment horizontal="center" vertical="center" wrapText="1"/>
    </xf>
    <xf numFmtId="0" fontId="70" fillId="0" borderId="13" xfId="0" applyFont="1" applyBorder="1" applyAlignment="1">
      <alignment horizontal="center" vertical="center" wrapText="1"/>
    </xf>
    <xf numFmtId="0" fontId="71" fillId="0" borderId="0" xfId="0" applyFont="1">
      <alignment vertical="center"/>
    </xf>
    <xf numFmtId="0" fontId="66" fillId="0" borderId="0" xfId="0" applyFont="1">
      <alignment vertical="center"/>
    </xf>
    <xf numFmtId="0" fontId="56" fillId="10" borderId="13" xfId="0" applyFont="1" applyFill="1" applyBorder="1" applyAlignment="1">
      <alignment horizontal="center" vertical="center"/>
    </xf>
    <xf numFmtId="0" fontId="71" fillId="10" borderId="0" xfId="0" applyFont="1" applyFill="1">
      <alignment vertical="center"/>
    </xf>
    <xf numFmtId="0" fontId="7" fillId="10" borderId="13" xfId="0" applyFont="1" applyFill="1" applyBorder="1" applyAlignment="1">
      <alignment horizontal="center" vertical="center"/>
    </xf>
    <xf numFmtId="0" fontId="14" fillId="10" borderId="13" xfId="0" applyFont="1" applyFill="1" applyBorder="1" applyAlignment="1">
      <alignment horizontal="center" vertical="center"/>
    </xf>
    <xf numFmtId="0" fontId="58" fillId="10" borderId="13" xfId="0" applyFont="1" applyFill="1" applyBorder="1" applyAlignment="1">
      <alignment horizontal="center" vertical="center"/>
    </xf>
    <xf numFmtId="0" fontId="6" fillId="0" borderId="0" xfId="0" applyFont="1">
      <alignment vertical="center"/>
    </xf>
    <xf numFmtId="0" fontId="19" fillId="0" borderId="0" xfId="0" applyFont="1">
      <alignment vertical="center"/>
    </xf>
    <xf numFmtId="0" fontId="21" fillId="15" borderId="0" xfId="0" applyFont="1" applyFill="1">
      <alignment vertical="center"/>
    </xf>
    <xf numFmtId="0" fontId="44" fillId="15" borderId="0" xfId="0" applyFont="1" applyFill="1">
      <alignment vertical="center"/>
    </xf>
    <xf numFmtId="0" fontId="17" fillId="15" borderId="0" xfId="0" applyFont="1" applyFill="1">
      <alignment vertical="center"/>
    </xf>
    <xf numFmtId="0" fontId="5" fillId="15" borderId="0" xfId="0" applyFont="1" applyFill="1">
      <alignment vertical="center"/>
    </xf>
    <xf numFmtId="0" fontId="16" fillId="15" borderId="0" xfId="0" applyFont="1" applyFill="1">
      <alignment vertical="center"/>
    </xf>
    <xf numFmtId="0" fontId="0" fillId="15" borderId="0" xfId="0" applyFill="1" applyAlignment="1">
      <alignment horizontal="right" vertical="center"/>
    </xf>
    <xf numFmtId="0" fontId="5" fillId="10" borderId="0" xfId="0" applyFont="1" applyFill="1">
      <alignment vertical="center"/>
    </xf>
    <xf numFmtId="0" fontId="5" fillId="10" borderId="31" xfId="0" applyFont="1" applyFill="1" applyBorder="1">
      <alignment vertical="center"/>
    </xf>
    <xf numFmtId="0" fontId="73" fillId="0" borderId="0" xfId="0" applyFont="1">
      <alignment vertical="center"/>
    </xf>
    <xf numFmtId="0" fontId="74" fillId="0" borderId="0" xfId="0" applyFont="1">
      <alignment vertical="center"/>
    </xf>
    <xf numFmtId="0" fontId="0" fillId="13" borderId="13" xfId="0" applyFill="1" applyBorder="1">
      <alignment vertical="center"/>
    </xf>
    <xf numFmtId="0" fontId="0" fillId="13" borderId="15" xfId="0" applyFill="1" applyBorder="1">
      <alignment vertical="center"/>
    </xf>
    <xf numFmtId="0" fontId="0" fillId="13" borderId="0" xfId="0" applyFill="1">
      <alignment vertical="center"/>
    </xf>
    <xf numFmtId="0" fontId="76" fillId="13" borderId="0" xfId="0" applyFont="1" applyFill="1">
      <alignment vertical="center"/>
    </xf>
    <xf numFmtId="0" fontId="11" fillId="9" borderId="49" xfId="0" applyFont="1" applyFill="1" applyBorder="1" applyAlignment="1">
      <alignment horizontal="center" vertical="center"/>
    </xf>
    <xf numFmtId="0" fontId="42" fillId="12" borderId="48" xfId="0" applyFont="1" applyFill="1" applyBorder="1" applyAlignment="1">
      <alignment horizontal="center" vertical="center" wrapText="1"/>
    </xf>
    <xf numFmtId="0" fontId="12" fillId="13" borderId="13" xfId="0" applyFont="1" applyFill="1" applyBorder="1" applyAlignment="1">
      <alignment horizontal="center" vertical="center"/>
    </xf>
    <xf numFmtId="0" fontId="72" fillId="0" borderId="13" xfId="0" applyFont="1" applyBorder="1" applyAlignment="1">
      <alignment horizontal="center" vertical="center"/>
    </xf>
    <xf numFmtId="0" fontId="10" fillId="9" borderId="21" xfId="0" applyFont="1" applyFill="1" applyBorder="1" applyAlignment="1">
      <alignment horizontal="center" vertical="center"/>
    </xf>
    <xf numFmtId="0" fontId="10" fillId="9" borderId="13" xfId="0" applyFont="1" applyFill="1" applyBorder="1" applyAlignment="1">
      <alignment horizontal="center" vertical="center"/>
    </xf>
    <xf numFmtId="0" fontId="10" fillId="13" borderId="13" xfId="0" applyFont="1" applyFill="1" applyBorder="1" applyAlignment="1">
      <alignment horizontal="center" vertical="center"/>
    </xf>
    <xf numFmtId="0" fontId="10" fillId="15" borderId="21" xfId="0" applyFont="1" applyFill="1" applyBorder="1" applyAlignment="1">
      <alignment horizontal="center" vertical="center"/>
    </xf>
    <xf numFmtId="0" fontId="10" fillId="15" borderId="13" xfId="0" applyFont="1" applyFill="1" applyBorder="1" applyAlignment="1">
      <alignment horizontal="center" vertical="center"/>
    </xf>
    <xf numFmtId="0" fontId="38" fillId="15" borderId="0" xfId="0" applyFont="1" applyFill="1">
      <alignment vertical="center"/>
    </xf>
    <xf numFmtId="0" fontId="40" fillId="13" borderId="13" xfId="0" applyFont="1" applyFill="1" applyBorder="1">
      <alignment vertical="center"/>
    </xf>
    <xf numFmtId="0" fontId="40" fillId="13" borderId="15" xfId="0" applyFont="1" applyFill="1" applyBorder="1">
      <alignment vertical="center"/>
    </xf>
    <xf numFmtId="0" fontId="36" fillId="13" borderId="0" xfId="0" applyFont="1" applyFill="1">
      <alignment vertical="center"/>
    </xf>
    <xf numFmtId="0" fontId="80" fillId="0" borderId="0" xfId="0" applyFont="1" applyAlignment="1">
      <alignment vertical="center" wrapText="1"/>
    </xf>
    <xf numFmtId="0" fontId="10" fillId="12" borderId="23" xfId="0" applyFont="1" applyFill="1" applyBorder="1" applyAlignment="1">
      <alignment horizontal="center" vertical="center"/>
    </xf>
    <xf numFmtId="0" fontId="81" fillId="13" borderId="0" xfId="0" applyFont="1" applyFill="1">
      <alignment vertical="center"/>
    </xf>
    <xf numFmtId="0" fontId="81" fillId="0" borderId="0" xfId="0" applyFont="1">
      <alignment vertical="center"/>
    </xf>
    <xf numFmtId="0" fontId="56" fillId="0" borderId="8" xfId="0" applyFont="1" applyBorder="1" applyAlignment="1">
      <alignment vertical="center" wrapText="1"/>
    </xf>
    <xf numFmtId="0" fontId="56" fillId="0" borderId="0" xfId="0" applyFont="1" applyAlignment="1">
      <alignment vertical="center" wrapText="1"/>
    </xf>
    <xf numFmtId="0" fontId="36" fillId="10" borderId="0" xfId="0" applyFont="1" applyFill="1">
      <alignment vertical="center"/>
    </xf>
    <xf numFmtId="0" fontId="7" fillId="13" borderId="13" xfId="0" applyFont="1" applyFill="1" applyBorder="1">
      <alignment vertical="center"/>
    </xf>
    <xf numFmtId="0" fontId="63" fillId="0" borderId="0" xfId="0" applyFont="1" applyAlignment="1">
      <alignment horizontal="left" vertical="center"/>
    </xf>
    <xf numFmtId="0" fontId="56" fillId="0" borderId="0" xfId="0" applyFont="1" applyAlignment="1">
      <alignment horizontal="right" vertical="center" wrapText="1"/>
    </xf>
    <xf numFmtId="0" fontId="83" fillId="0" borderId="0" xfId="0" applyFont="1" applyAlignment="1">
      <alignment horizontal="left" vertical="center"/>
    </xf>
    <xf numFmtId="0" fontId="7" fillId="9" borderId="13" xfId="0" applyFont="1" applyFill="1" applyBorder="1" applyAlignment="1">
      <alignment horizontal="center" vertical="center"/>
    </xf>
    <xf numFmtId="0" fontId="7" fillId="9" borderId="42" xfId="0" applyFont="1" applyFill="1" applyBorder="1" applyAlignment="1">
      <alignment horizontal="center" vertical="center"/>
    </xf>
    <xf numFmtId="0" fontId="7" fillId="10" borderId="21" xfId="0" applyFont="1" applyFill="1" applyBorder="1" applyAlignment="1">
      <alignment horizontal="center" vertical="center"/>
    </xf>
    <xf numFmtId="0" fontId="7" fillId="10" borderId="44" xfId="0" applyFont="1" applyFill="1" applyBorder="1" applyAlignment="1">
      <alignment horizontal="center" vertical="center"/>
    </xf>
    <xf numFmtId="0" fontId="7" fillId="9" borderId="21" xfId="0" applyFont="1" applyFill="1" applyBorder="1" applyAlignment="1">
      <alignment horizontal="center" vertical="center"/>
    </xf>
    <xf numFmtId="0" fontId="53" fillId="9" borderId="42" xfId="0" applyFont="1" applyFill="1" applyBorder="1" applyAlignment="1">
      <alignment horizontal="center" vertical="center"/>
    </xf>
    <xf numFmtId="0" fontId="7" fillId="9" borderId="44" xfId="0" applyFont="1" applyFill="1" applyBorder="1" applyAlignment="1">
      <alignment horizontal="center" vertical="center"/>
    </xf>
    <xf numFmtId="0" fontId="58" fillId="0" borderId="0" xfId="0" applyFont="1" applyAlignment="1">
      <alignment horizontal="right" vertical="center"/>
    </xf>
    <xf numFmtId="0" fontId="7" fillId="0" borderId="14" xfId="0" applyFont="1" applyBorder="1" applyProtection="1">
      <alignment vertical="center"/>
      <protection locked="0"/>
    </xf>
    <xf numFmtId="0" fontId="7" fillId="0" borderId="13" xfId="0" applyFont="1" applyBorder="1" applyAlignment="1" applyProtection="1">
      <alignment horizontal="center" vertical="center"/>
      <protection locked="0"/>
    </xf>
    <xf numFmtId="0" fontId="7" fillId="9" borderId="13" xfId="0" applyFont="1" applyFill="1" applyBorder="1" applyProtection="1">
      <alignment vertical="center"/>
      <protection locked="0"/>
    </xf>
    <xf numFmtId="0" fontId="7" fillId="9" borderId="42" xfId="0" applyFont="1" applyFill="1" applyBorder="1" applyProtection="1">
      <alignment vertical="center"/>
      <protection locked="0"/>
    </xf>
    <xf numFmtId="0" fontId="7" fillId="10" borderId="21" xfId="0" applyFont="1" applyFill="1" applyBorder="1" applyProtection="1">
      <alignment vertical="center"/>
      <protection locked="0"/>
    </xf>
    <xf numFmtId="0" fontId="7" fillId="10" borderId="13" xfId="0" applyFont="1" applyFill="1" applyBorder="1" applyProtection="1">
      <alignment vertical="center"/>
      <protection locked="0"/>
    </xf>
    <xf numFmtId="0" fontId="7" fillId="10" borderId="44" xfId="0" applyFont="1" applyFill="1" applyBorder="1" applyProtection="1">
      <alignment vertical="center"/>
      <protection locked="0"/>
    </xf>
    <xf numFmtId="0" fontId="7" fillId="9" borderId="21" xfId="0" applyFont="1" applyFill="1" applyBorder="1" applyProtection="1">
      <alignment vertical="center"/>
      <protection locked="0"/>
    </xf>
    <xf numFmtId="0" fontId="7" fillId="9" borderId="44" xfId="0" applyFont="1" applyFill="1" applyBorder="1" applyProtection="1">
      <alignment vertical="center"/>
      <protection locked="0"/>
    </xf>
    <xf numFmtId="0" fontId="7" fillId="0" borderId="0" xfId="0" applyFont="1" applyProtection="1">
      <alignment vertical="center"/>
      <protection locked="0"/>
    </xf>
    <xf numFmtId="0" fontId="29" fillId="0" borderId="0" xfId="0" applyFont="1" applyAlignment="1">
      <alignment horizontal="center" vertical="center"/>
    </xf>
    <xf numFmtId="0" fontId="5" fillId="0" borderId="0" xfId="0" applyFont="1" applyAlignment="1">
      <alignment horizontal="center" wrapText="1"/>
    </xf>
    <xf numFmtId="0" fontId="5" fillId="9" borderId="0" xfId="0" applyFont="1" applyFill="1" applyAlignment="1">
      <alignment horizontal="center" vertical="center" wrapText="1"/>
    </xf>
    <xf numFmtId="0" fontId="5" fillId="9" borderId="37" xfId="0" applyFont="1" applyFill="1" applyBorder="1" applyAlignment="1">
      <alignment horizontal="center" vertical="center"/>
    </xf>
    <xf numFmtId="0" fontId="5" fillId="0" borderId="0" xfId="0" applyFont="1" applyAlignment="1">
      <alignment horizontal="center" vertical="center" wrapText="1"/>
    </xf>
    <xf numFmtId="0" fontId="5" fillId="10" borderId="0" xfId="0" applyFont="1" applyFill="1" applyAlignment="1">
      <alignment horizontal="center" vertical="center" wrapText="1"/>
    </xf>
    <xf numFmtId="0" fontId="5" fillId="10" borderId="37" xfId="0" applyFont="1" applyFill="1" applyBorder="1" applyAlignment="1">
      <alignment horizontal="center" vertical="center"/>
    </xf>
    <xf numFmtId="0" fontId="0" fillId="9" borderId="13" xfId="0" applyFill="1" applyBorder="1" applyAlignment="1">
      <alignment horizontal="center" vertical="center"/>
    </xf>
    <xf numFmtId="0" fontId="0" fillId="12" borderId="40" xfId="0" applyFill="1" applyBorder="1" applyAlignment="1">
      <alignment horizontal="center" vertical="center"/>
    </xf>
    <xf numFmtId="0" fontId="0" fillId="12" borderId="41" xfId="0" applyFill="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12" borderId="15" xfId="0" applyFill="1" applyBorder="1" applyAlignment="1">
      <alignment horizontal="center" vertical="center"/>
    </xf>
    <xf numFmtId="0" fontId="0" fillId="12" borderId="16" xfId="0" applyFill="1" applyBorder="1" applyAlignment="1">
      <alignment horizontal="center" vertical="center"/>
    </xf>
    <xf numFmtId="0" fontId="0" fillId="12" borderId="14" xfId="0" applyFill="1"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9" fillId="13" borderId="13" xfId="0" applyFont="1" applyFill="1" applyBorder="1" applyAlignment="1">
      <alignment horizontal="center" vertical="center"/>
    </xf>
    <xf numFmtId="0" fontId="31" fillId="0" borderId="22" xfId="0" applyFont="1" applyBorder="1" applyAlignment="1">
      <alignment horizontal="center" vertical="center"/>
    </xf>
    <xf numFmtId="0" fontId="56" fillId="13" borderId="0" xfId="0" applyFont="1" applyFill="1" applyAlignment="1">
      <alignment horizontal="center" vertical="center" wrapText="1"/>
    </xf>
    <xf numFmtId="0" fontId="56" fillId="13" borderId="45" xfId="0" applyFont="1" applyFill="1" applyBorder="1" applyAlignment="1">
      <alignment horizontal="center" vertical="center" wrapText="1"/>
    </xf>
    <xf numFmtId="0" fontId="5" fillId="0" borderId="16" xfId="0" applyFont="1" applyBorder="1" applyAlignment="1">
      <alignment horizontal="center" vertical="center"/>
    </xf>
    <xf numFmtId="0" fontId="12" fillId="10" borderId="15" xfId="0" applyFont="1" applyFill="1" applyBorder="1" applyAlignment="1">
      <alignment horizontal="center" vertical="center" shrinkToFit="1"/>
    </xf>
    <xf numFmtId="0" fontId="12" fillId="10" borderId="16"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5" fillId="0" borderId="0" xfId="0" applyFont="1" applyAlignment="1">
      <alignment horizontal="center" vertical="center"/>
    </xf>
    <xf numFmtId="0" fontId="19" fillId="0" borderId="0" xfId="0" applyFont="1" applyAlignment="1">
      <alignment horizontal="center" vertical="center"/>
    </xf>
    <xf numFmtId="0" fontId="7" fillId="4" borderId="13" xfId="0" applyFont="1" applyFill="1" applyBorder="1" applyAlignment="1">
      <alignment horizontal="center" vertical="center"/>
    </xf>
    <xf numFmtId="0" fontId="7" fillId="11" borderId="13" xfId="0" applyFont="1" applyFill="1" applyBorder="1" applyAlignment="1">
      <alignment horizontal="center" vertical="center"/>
    </xf>
    <xf numFmtId="0" fontId="72" fillId="10" borderId="15" xfId="0" applyFont="1" applyFill="1" applyBorder="1" applyAlignment="1">
      <alignment horizontal="center" vertical="center" shrinkToFit="1"/>
    </xf>
    <xf numFmtId="0" fontId="72" fillId="10" borderId="16" xfId="0" applyFont="1" applyFill="1" applyBorder="1" applyAlignment="1">
      <alignment horizontal="center" vertical="center" shrinkToFit="1"/>
    </xf>
    <xf numFmtId="0" fontId="72" fillId="10" borderId="14" xfId="0" applyFont="1" applyFill="1" applyBorder="1" applyAlignment="1">
      <alignment horizontal="center" vertical="center" shrinkToFit="1"/>
    </xf>
    <xf numFmtId="0" fontId="13" fillId="10" borderId="13" xfId="0" applyFont="1" applyFill="1" applyBorder="1" applyAlignment="1">
      <alignment horizontal="center" vertical="center"/>
    </xf>
    <xf numFmtId="0" fontId="36" fillId="10" borderId="15" xfId="0" applyFont="1" applyFill="1" applyBorder="1" applyAlignment="1">
      <alignment horizontal="left" vertical="center" shrinkToFit="1"/>
    </xf>
    <xf numFmtId="0" fontId="36" fillId="10" borderId="16" xfId="0" applyFont="1" applyFill="1" applyBorder="1" applyAlignment="1">
      <alignment horizontal="left" vertical="center" shrinkToFit="1"/>
    </xf>
    <xf numFmtId="0" fontId="36" fillId="10" borderId="14" xfId="0" applyFont="1" applyFill="1" applyBorder="1" applyAlignment="1">
      <alignment horizontal="left" vertical="center" shrinkToFit="1"/>
    </xf>
    <xf numFmtId="0" fontId="33" fillId="0" borderId="0" xfId="0" applyFont="1" applyAlignment="1">
      <alignment horizontal="right" vertical="center"/>
    </xf>
    <xf numFmtId="0" fontId="39" fillId="0" borderId="0" xfId="0" applyFont="1" applyAlignment="1">
      <alignment horizontal="right" vertical="center"/>
    </xf>
    <xf numFmtId="0" fontId="0" fillId="9" borderId="40" xfId="0" applyFill="1" applyBorder="1" applyAlignment="1">
      <alignment horizontal="center" vertical="center"/>
    </xf>
    <xf numFmtId="0" fontId="0" fillId="9" borderId="41" xfId="0" applyFill="1" applyBorder="1" applyAlignment="1">
      <alignment horizontal="center" vertical="center"/>
    </xf>
    <xf numFmtId="0" fontId="0" fillId="0" borderId="19" xfId="0" applyBorder="1" applyAlignment="1">
      <alignment horizontal="center" vertical="center"/>
    </xf>
    <xf numFmtId="0" fontId="0" fillId="10" borderId="38" xfId="0" applyFill="1" applyBorder="1" applyAlignment="1">
      <alignment horizontal="center" vertical="center"/>
    </xf>
    <xf numFmtId="0" fontId="0" fillId="10" borderId="14" xfId="0" applyFill="1" applyBorder="1" applyAlignment="1">
      <alignment horizontal="center" vertical="center"/>
    </xf>
    <xf numFmtId="0" fontId="0" fillId="9" borderId="15" xfId="0" applyFill="1" applyBorder="1" applyAlignment="1">
      <alignment horizontal="center" vertical="center"/>
    </xf>
    <xf numFmtId="0" fontId="0" fillId="9" borderId="16" xfId="0" applyFill="1" applyBorder="1" applyAlignment="1">
      <alignment horizontal="center" vertical="center"/>
    </xf>
    <xf numFmtId="0" fontId="0" fillId="9" borderId="14" xfId="0" applyFill="1" applyBorder="1" applyAlignment="1">
      <alignment horizontal="center" vertical="center"/>
    </xf>
    <xf numFmtId="0" fontId="37" fillId="0" borderId="0" xfId="0" applyFont="1" applyAlignment="1">
      <alignment horizontal="center" vertical="center"/>
    </xf>
    <xf numFmtId="0" fontId="0" fillId="0" borderId="0" xfId="0" applyAlignment="1">
      <alignment horizontal="left" vertical="top"/>
    </xf>
    <xf numFmtId="0" fontId="13" fillId="0" borderId="13" xfId="0" applyFont="1" applyBorder="1" applyAlignment="1">
      <alignment horizontal="center" vertical="center"/>
    </xf>
    <xf numFmtId="0" fontId="36" fillId="0" borderId="16" xfId="0" applyFont="1" applyBorder="1" applyAlignment="1">
      <alignment horizontal="center" vertical="center" shrinkToFit="1"/>
    </xf>
    <xf numFmtId="0" fontId="36"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4" xfId="0" applyFont="1" applyBorder="1" applyAlignment="1">
      <alignment horizontal="center" vertical="center" shrinkToFit="1"/>
    </xf>
    <xf numFmtId="0" fontId="5"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4"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5" fillId="0" borderId="13" xfId="0" applyFont="1" applyBorder="1" applyAlignment="1">
      <alignment horizontal="center" vertical="center"/>
    </xf>
    <xf numFmtId="0" fontId="21" fillId="2" borderId="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xf>
    <xf numFmtId="0" fontId="5" fillId="0" borderId="32" xfId="0" applyFont="1" applyBorder="1" applyAlignment="1">
      <alignment horizontal="center" vertical="center"/>
    </xf>
    <xf numFmtId="0" fontId="18" fillId="3" borderId="13"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5" fillId="0" borderId="15" xfId="0" applyFont="1" applyBorder="1">
      <alignment vertical="center"/>
    </xf>
    <xf numFmtId="0" fontId="5" fillId="0" borderId="23" xfId="0" applyFont="1" applyBorder="1">
      <alignment vertical="center"/>
    </xf>
    <xf numFmtId="0" fontId="7" fillId="0" borderId="21" xfId="0" applyFont="1" applyBorder="1" applyAlignment="1">
      <alignment horizontal="center" vertical="center"/>
    </xf>
    <xf numFmtId="0" fontId="18" fillId="4" borderId="21" xfId="0" applyFont="1" applyFill="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22" fillId="0" borderId="0" xfId="0" applyFont="1" applyAlignment="1">
      <alignment horizontal="left"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18" fillId="12" borderId="21" xfId="0" applyFont="1" applyFill="1" applyBorder="1" applyAlignment="1">
      <alignment horizontal="center" vertical="center"/>
    </xf>
    <xf numFmtId="0" fontId="12" fillId="0" borderId="13" xfId="0" applyFont="1" applyBorder="1" applyAlignment="1">
      <alignment horizontal="center" vertical="center" shrinkToFit="1"/>
    </xf>
    <xf numFmtId="0" fontId="5" fillId="7" borderId="0" xfId="0" applyFont="1" applyFill="1" applyAlignment="1">
      <alignment horizontal="center" wrapText="1"/>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19" fillId="13" borderId="15" xfId="0" applyFont="1" applyFill="1" applyBorder="1" applyAlignment="1">
      <alignment horizontal="center" vertical="center"/>
    </xf>
    <xf numFmtId="0" fontId="19" fillId="13" borderId="16" xfId="0" applyFont="1" applyFill="1" applyBorder="1" applyAlignment="1">
      <alignment horizontal="center" vertical="center"/>
    </xf>
    <xf numFmtId="0" fontId="19" fillId="13" borderId="14"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6" xfId="0" applyFont="1" applyFill="1" applyBorder="1" applyAlignment="1">
      <alignment horizontal="center" vertical="center"/>
    </xf>
    <xf numFmtId="0" fontId="19" fillId="6" borderId="14" xfId="0" applyFont="1" applyFill="1" applyBorder="1" applyAlignment="1">
      <alignment horizontal="center" vertical="center"/>
    </xf>
    <xf numFmtId="0" fontId="56" fillId="13" borderId="9" xfId="0" applyFont="1" applyFill="1" applyBorder="1" applyAlignment="1">
      <alignment horizontal="center" vertical="center" wrapText="1"/>
    </xf>
    <xf numFmtId="0" fontId="56" fillId="13" borderId="7" xfId="0" applyFont="1" applyFill="1" applyBorder="1" applyAlignment="1">
      <alignment horizontal="center" vertical="center" wrapText="1"/>
    </xf>
    <xf numFmtId="0" fontId="56" fillId="13" borderId="3" xfId="0" applyFont="1" applyFill="1" applyBorder="1" applyAlignment="1">
      <alignment horizontal="center" vertical="center" wrapText="1"/>
    </xf>
    <xf numFmtId="0" fontId="56" fillId="13" borderId="1" xfId="0" applyFont="1" applyFill="1" applyBorder="1" applyAlignment="1">
      <alignment horizontal="center" vertical="center" wrapText="1"/>
    </xf>
    <xf numFmtId="0" fontId="31" fillId="0" borderId="0" xfId="0" applyFont="1" applyAlignment="1">
      <alignment horizontal="center" vertical="center"/>
    </xf>
    <xf numFmtId="0" fontId="18" fillId="0" borderId="13" xfId="0" applyFont="1" applyBorder="1" applyAlignment="1">
      <alignment horizontal="center" vertical="center"/>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8" fillId="0" borderId="21" xfId="0" applyFont="1" applyBorder="1" applyAlignment="1">
      <alignment horizontal="center" vertical="center"/>
    </xf>
    <xf numFmtId="0" fontId="5" fillId="0" borderId="13" xfId="0" applyFont="1" applyBorder="1" applyAlignment="1">
      <alignment horizontal="distributed" vertical="center"/>
    </xf>
    <xf numFmtId="0" fontId="56" fillId="0" borderId="15" xfId="0" applyFont="1" applyBorder="1" applyAlignment="1">
      <alignment horizontal="distributed" vertical="center"/>
    </xf>
    <xf numFmtId="0" fontId="56" fillId="0" borderId="16" xfId="0" applyFont="1" applyBorder="1" applyAlignment="1">
      <alignment horizontal="distributed" vertical="center"/>
    </xf>
    <xf numFmtId="0" fontId="56"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5" fillId="0" borderId="14" xfId="0" applyFont="1" applyBorder="1" applyAlignment="1">
      <alignment horizontal="distributed"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left"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56" fillId="0" borderId="12" xfId="0" applyFont="1" applyBorder="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6"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4" xfId="0" applyFont="1" applyBorder="1" applyAlignment="1">
      <alignment horizontal="center" vertical="center" shrinkToFit="1"/>
    </xf>
    <xf numFmtId="0" fontId="56" fillId="0" borderId="15" xfId="0" applyFont="1" applyBorder="1" applyAlignment="1">
      <alignment horizontal="center" vertical="center"/>
    </xf>
    <xf numFmtId="0" fontId="56" fillId="0" borderId="16" xfId="0" applyFont="1" applyBorder="1" applyAlignment="1">
      <alignment horizontal="center" vertical="center"/>
    </xf>
    <xf numFmtId="0" fontId="56" fillId="0" borderId="14" xfId="0" applyFont="1" applyBorder="1" applyAlignment="1">
      <alignment horizontal="center" vertical="center"/>
    </xf>
    <xf numFmtId="0" fontId="68" fillId="0" borderId="13" xfId="0" applyFont="1" applyBorder="1" applyAlignment="1">
      <alignment horizontal="center" vertical="center"/>
    </xf>
    <xf numFmtId="0" fontId="5" fillId="0" borderId="20" xfId="0" applyFont="1" applyBorder="1" applyAlignment="1">
      <alignment horizontal="center" vertical="center"/>
    </xf>
    <xf numFmtId="0" fontId="67" fillId="0" borderId="13" xfId="0" applyFont="1" applyBorder="1" applyAlignment="1">
      <alignment horizontal="center" vertical="center"/>
    </xf>
    <xf numFmtId="0" fontId="19" fillId="8" borderId="15" xfId="0" applyFont="1" applyFill="1" applyBorder="1" applyAlignment="1">
      <alignment horizontal="center" vertical="center"/>
    </xf>
    <xf numFmtId="0" fontId="19" fillId="8" borderId="16" xfId="0" applyFont="1" applyFill="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ECA"/>
      <color rgb="FFD1F3FF"/>
      <color rgb="FFFFFFE1"/>
      <color rgb="FFFFDDFF"/>
      <color rgb="FFFC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161925</xdr:colOff>
      <xdr:row>63</xdr:row>
      <xdr:rowOff>285750</xdr:rowOff>
    </xdr:from>
    <xdr:to>
      <xdr:col>7</xdr:col>
      <xdr:colOff>600075</xdr:colOff>
      <xdr:row>64</xdr:row>
      <xdr:rowOff>200025</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038725" y="12925425"/>
          <a:ext cx="438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72</xdr:row>
      <xdr:rowOff>25400</xdr:rowOff>
    </xdr:from>
    <xdr:to>
      <xdr:col>19</xdr:col>
      <xdr:colOff>203200</xdr:colOff>
      <xdr:row>74</xdr:row>
      <xdr:rowOff>254000</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6705600" y="9398000"/>
          <a:ext cx="3556000" cy="66294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U105"/>
  <sheetViews>
    <sheetView showZeros="0" workbookViewId="0">
      <selection activeCell="M37" sqref="M37"/>
    </sheetView>
  </sheetViews>
  <sheetFormatPr defaultColWidth="8.69921875" defaultRowHeight="22.2" x14ac:dyDescent="0.45"/>
  <cols>
    <col min="1" max="4" width="8.69921875" style="76"/>
    <col min="5" max="5" width="11.5" style="76" customWidth="1"/>
    <col min="6" max="9" width="8.69921875" style="76"/>
    <col min="10" max="10" width="10.59765625" style="76" customWidth="1"/>
    <col min="11" max="16384" width="8.69921875" style="76"/>
  </cols>
  <sheetData>
    <row r="2" spans="1:7" x14ac:dyDescent="0.45">
      <c r="B2" s="76" t="s">
        <v>1412</v>
      </c>
    </row>
    <row r="3" spans="1:7" x14ac:dyDescent="0.45">
      <c r="B3" s="76" t="s">
        <v>1413</v>
      </c>
    </row>
    <row r="5" spans="1:7" x14ac:dyDescent="0.45">
      <c r="B5" s="76" t="s">
        <v>1414</v>
      </c>
    </row>
    <row r="6" spans="1:7" x14ac:dyDescent="0.45">
      <c r="B6" s="76" t="s">
        <v>1415</v>
      </c>
    </row>
    <row r="8" spans="1:7" x14ac:dyDescent="0.45">
      <c r="B8" s="178" t="s">
        <v>1416</v>
      </c>
    </row>
    <row r="9" spans="1:7" x14ac:dyDescent="0.45">
      <c r="A9" s="76">
        <v>1</v>
      </c>
      <c r="B9" s="76" t="s">
        <v>1417</v>
      </c>
    </row>
    <row r="10" spans="1:7" x14ac:dyDescent="0.45">
      <c r="C10" s="76" t="s">
        <v>1459</v>
      </c>
    </row>
    <row r="11" spans="1:7" ht="22.8" thickBot="1" x14ac:dyDescent="0.5">
      <c r="C11" s="76" t="s">
        <v>1418</v>
      </c>
    </row>
    <row r="12" spans="1:7" ht="22.8" thickBot="1" x14ac:dyDescent="0.5">
      <c r="B12" s="179" t="s">
        <v>1423</v>
      </c>
      <c r="C12" s="276" t="s">
        <v>23</v>
      </c>
      <c r="D12" s="277"/>
      <c r="E12" s="274"/>
      <c r="F12" s="275"/>
      <c r="G12" s="76" t="s">
        <v>1422</v>
      </c>
    </row>
    <row r="13" spans="1:7" x14ac:dyDescent="0.45">
      <c r="D13" s="76" t="s">
        <v>1419</v>
      </c>
    </row>
    <row r="14" spans="1:7" x14ac:dyDescent="0.45">
      <c r="D14" s="76" t="s">
        <v>1420</v>
      </c>
    </row>
    <row r="15" spans="1:7" x14ac:dyDescent="0.45">
      <c r="D15" s="178" t="s">
        <v>1421</v>
      </c>
      <c r="E15" s="178"/>
      <c r="F15" s="178"/>
      <c r="G15" s="178"/>
    </row>
    <row r="16" spans="1:7" ht="7.2" customHeight="1" x14ac:dyDescent="0.45">
      <c r="D16" s="178"/>
      <c r="E16" s="178"/>
      <c r="F16" s="178"/>
      <c r="G16" s="178"/>
    </row>
    <row r="17" spans="1:13" x14ac:dyDescent="0.45">
      <c r="B17" s="179" t="s">
        <v>1424</v>
      </c>
      <c r="C17" s="278" t="s">
        <v>639</v>
      </c>
      <c r="D17" s="279"/>
      <c r="E17" s="280"/>
      <c r="F17" s="281"/>
      <c r="G17" s="282"/>
      <c r="H17" t="s">
        <v>1443</v>
      </c>
      <c r="I17"/>
    </row>
    <row r="18" spans="1:13" ht="7.2" customHeight="1" x14ac:dyDescent="0.45"/>
    <row r="19" spans="1:13" x14ac:dyDescent="0.45">
      <c r="B19" s="179" t="s">
        <v>1426</v>
      </c>
      <c r="C19" s="76" t="s">
        <v>1427</v>
      </c>
    </row>
    <row r="20" spans="1:13" x14ac:dyDescent="0.45">
      <c r="A20" s="283" t="s">
        <v>619</v>
      </c>
      <c r="B20" s="284"/>
      <c r="C20" s="287">
        <v>1</v>
      </c>
      <c r="D20" s="287"/>
      <c r="E20" s="287">
        <v>2</v>
      </c>
      <c r="F20" s="287"/>
      <c r="G20" s="278">
        <v>3</v>
      </c>
      <c r="H20" s="288"/>
      <c r="I20" s="68">
        <v>4</v>
      </c>
      <c r="J20" s="68">
        <v>5</v>
      </c>
      <c r="K20" s="69">
        <v>6</v>
      </c>
      <c r="L20" s="289" t="s">
        <v>620</v>
      </c>
      <c r="M20" s="288"/>
    </row>
    <row r="21" spans="1:13" x14ac:dyDescent="0.45">
      <c r="A21" s="285"/>
      <c r="B21" s="286"/>
      <c r="C21" s="68" t="s">
        <v>613</v>
      </c>
      <c r="D21" s="68" t="s">
        <v>621</v>
      </c>
      <c r="E21" s="68" t="s">
        <v>613</v>
      </c>
      <c r="F21" s="68" t="s">
        <v>621</v>
      </c>
      <c r="G21" s="68" t="s">
        <v>613</v>
      </c>
      <c r="H21" s="68" t="s">
        <v>621</v>
      </c>
      <c r="I21" s="68" t="s">
        <v>621</v>
      </c>
      <c r="J21" s="68" t="s">
        <v>621</v>
      </c>
      <c r="K21" s="69" t="s">
        <v>621</v>
      </c>
      <c r="L21" s="70" t="s">
        <v>613</v>
      </c>
      <c r="M21" s="68" t="s">
        <v>621</v>
      </c>
    </row>
    <row r="22" spans="1:13" x14ac:dyDescent="0.45">
      <c r="A22" s="287" t="s">
        <v>622</v>
      </c>
      <c r="B22" s="68" t="s">
        <v>623</v>
      </c>
      <c r="C22" s="220">
        <v>1</v>
      </c>
      <c r="D22" s="234">
        <v>1</v>
      </c>
      <c r="E22" s="220">
        <v>1</v>
      </c>
      <c r="F22" s="220">
        <v>2</v>
      </c>
      <c r="G22" s="220">
        <v>2</v>
      </c>
      <c r="H22" s="220">
        <v>2</v>
      </c>
      <c r="I22" s="220">
        <v>3</v>
      </c>
      <c r="J22" s="220"/>
      <c r="K22" s="235">
        <v>4</v>
      </c>
      <c r="L22" s="73">
        <f>SUM(C22+E22+G22)</f>
        <v>4</v>
      </c>
      <c r="M22" s="71">
        <f>SUM(D22+F22+H22+I22+J22+K22)</f>
        <v>12</v>
      </c>
    </row>
    <row r="23" spans="1:13" x14ac:dyDescent="0.45">
      <c r="A23" s="287"/>
      <c r="B23" s="68" t="s">
        <v>652</v>
      </c>
      <c r="C23" s="180">
        <v>1</v>
      </c>
      <c r="D23" s="182">
        <v>2</v>
      </c>
      <c r="E23" s="180">
        <v>3</v>
      </c>
      <c r="F23" s="180">
        <v>4</v>
      </c>
      <c r="G23" s="180">
        <v>5</v>
      </c>
      <c r="H23" s="180">
        <v>6</v>
      </c>
      <c r="I23" s="180">
        <v>7</v>
      </c>
      <c r="J23" s="180"/>
      <c r="K23" s="181">
        <v>11</v>
      </c>
      <c r="L23" s="73">
        <f>SUM(C23+E23+G23)</f>
        <v>9</v>
      </c>
      <c r="M23" s="71">
        <f>SUM(D23+F23+H23+I23+J23+K23)</f>
        <v>30</v>
      </c>
    </row>
    <row r="24" spans="1:13" ht="8.4" customHeight="1" x14ac:dyDescent="0.45"/>
    <row r="25" spans="1:13" x14ac:dyDescent="0.45">
      <c r="D25" s="76" t="s">
        <v>1428</v>
      </c>
    </row>
    <row r="26" spans="1:13" x14ac:dyDescent="0.45">
      <c r="D26" s="76" t="s">
        <v>1429</v>
      </c>
      <c r="F26" s="219" t="s">
        <v>1460</v>
      </c>
      <c r="G26" s="218"/>
      <c r="H26" s="218"/>
      <c r="I26" s="218"/>
      <c r="J26" s="218"/>
    </row>
    <row r="27" spans="1:13" x14ac:dyDescent="0.45">
      <c r="F27" s="76" t="s">
        <v>1470</v>
      </c>
      <c r="J27" s="236"/>
      <c r="K27" s="236"/>
      <c r="L27" s="236"/>
      <c r="M27" s="236"/>
    </row>
    <row r="28" spans="1:13" x14ac:dyDescent="0.45">
      <c r="F28" s="76" t="s">
        <v>1471</v>
      </c>
      <c r="J28" s="236"/>
      <c r="K28" s="236"/>
      <c r="L28" s="236"/>
      <c r="M28" s="236"/>
    </row>
    <row r="29" spans="1:13" x14ac:dyDescent="0.45">
      <c r="D29" s="76" t="s">
        <v>1430</v>
      </c>
    </row>
    <row r="31" spans="1:13" x14ac:dyDescent="0.45">
      <c r="B31" s="178" t="s">
        <v>1431</v>
      </c>
    </row>
    <row r="32" spans="1:13" x14ac:dyDescent="0.45">
      <c r="B32" s="179" t="s">
        <v>1432</v>
      </c>
      <c r="C32" s="76" t="s">
        <v>1488</v>
      </c>
    </row>
    <row r="33" spans="2:11" x14ac:dyDescent="0.45">
      <c r="B33" s="179"/>
      <c r="C33" s="76" t="s">
        <v>1487</v>
      </c>
    </row>
    <row r="34" spans="2:11" ht="22.2" customHeight="1" x14ac:dyDescent="0.45">
      <c r="D34" s="239" t="s">
        <v>1486</v>
      </c>
      <c r="E34" s="236"/>
    </row>
    <row r="35" spans="2:11" ht="22.2" customHeight="1" x14ac:dyDescent="0.45">
      <c r="D35" s="2" t="s">
        <v>1525</v>
      </c>
      <c r="E35" s="2"/>
      <c r="F35" s="2"/>
      <c r="G35" s="2"/>
      <c r="H35" s="2"/>
      <c r="I35" s="2"/>
      <c r="J35" s="2"/>
      <c r="K35" s="76" t="s">
        <v>1526</v>
      </c>
    </row>
    <row r="36" spans="2:11" ht="26.4" customHeight="1" x14ac:dyDescent="0.45">
      <c r="D36" s="201" t="s">
        <v>1474</v>
      </c>
      <c r="E36" s="202"/>
      <c r="F36" s="202"/>
    </row>
    <row r="37" spans="2:11" x14ac:dyDescent="0.45">
      <c r="B37" s="179"/>
    </row>
    <row r="38" spans="2:11" ht="22.5" customHeight="1" x14ac:dyDescent="0.45">
      <c r="B38" s="76" t="s">
        <v>1481</v>
      </c>
      <c r="D38" s="76" t="s">
        <v>1482</v>
      </c>
    </row>
    <row r="39" spans="2:11" ht="22.5" customHeight="1" x14ac:dyDescent="0.45">
      <c r="D39" s="236" t="s">
        <v>1489</v>
      </c>
      <c r="E39" s="236"/>
      <c r="F39" s="236"/>
      <c r="G39" s="160" t="s">
        <v>589</v>
      </c>
      <c r="H39" s="160" t="s">
        <v>590</v>
      </c>
      <c r="I39" s="160" t="s">
        <v>591</v>
      </c>
    </row>
    <row r="40" spans="2:11" ht="8.25" customHeight="1" x14ac:dyDescent="0.45">
      <c r="G40" s="37"/>
      <c r="H40" s="33"/>
      <c r="I40" s="160"/>
    </row>
    <row r="41" spans="2:11" ht="22.5" customHeight="1" x14ac:dyDescent="0.45">
      <c r="B41" s="179"/>
      <c r="C41" s="155"/>
      <c r="D41" s="303" t="s">
        <v>644</v>
      </c>
      <c r="E41" s="303"/>
      <c r="F41" s="303"/>
      <c r="G41" s="157"/>
      <c r="H41" s="155"/>
      <c r="I41" s="304" t="s">
        <v>645</v>
      </c>
      <c r="J41" s="304"/>
      <c r="K41" s="304"/>
    </row>
    <row r="42" spans="2:11" ht="22.5" customHeight="1" x14ac:dyDescent="0.45">
      <c r="B42" s="179"/>
      <c r="C42" s="160" t="s">
        <v>646</v>
      </c>
      <c r="D42" s="156" t="s">
        <v>589</v>
      </c>
      <c r="E42" s="156" t="s">
        <v>590</v>
      </c>
      <c r="F42" s="160" t="s">
        <v>591</v>
      </c>
      <c r="G42" s="37"/>
      <c r="H42" s="160" t="s">
        <v>646</v>
      </c>
      <c r="I42" s="158" t="s">
        <v>589</v>
      </c>
      <c r="J42" s="158" t="s">
        <v>590</v>
      </c>
      <c r="K42" s="160" t="s">
        <v>591</v>
      </c>
    </row>
    <row r="43" spans="2:11" ht="22.5" customHeight="1" x14ac:dyDescent="0.45">
      <c r="B43" s="179"/>
      <c r="C43" s="161">
        <v>1</v>
      </c>
      <c r="D43" s="244">
        <v>1</v>
      </c>
      <c r="E43" s="244" t="s">
        <v>596</v>
      </c>
      <c r="F43" s="168" t="s">
        <v>592</v>
      </c>
      <c r="G43" s="157"/>
      <c r="H43" s="161">
        <v>1</v>
      </c>
      <c r="I43" s="244">
        <v>1</v>
      </c>
      <c r="J43" s="244" t="s">
        <v>596</v>
      </c>
      <c r="K43" s="168"/>
    </row>
    <row r="44" spans="2:11" ht="22.5" customHeight="1" x14ac:dyDescent="0.45">
      <c r="B44" s="179"/>
      <c r="C44" s="161">
        <v>2</v>
      </c>
      <c r="D44" s="244">
        <v>2</v>
      </c>
      <c r="E44" s="244" t="s">
        <v>598</v>
      </c>
      <c r="F44" s="168"/>
      <c r="G44" s="157"/>
      <c r="H44" s="161">
        <v>2</v>
      </c>
      <c r="I44" s="244">
        <v>2</v>
      </c>
      <c r="J44" s="244" t="s">
        <v>598</v>
      </c>
      <c r="K44" s="168" t="s">
        <v>592</v>
      </c>
    </row>
    <row r="45" spans="2:11" ht="22.5" customHeight="1" x14ac:dyDescent="0.45">
      <c r="B45" s="179"/>
      <c r="C45" s="161">
        <v>3</v>
      </c>
      <c r="D45" s="244">
        <v>3</v>
      </c>
      <c r="E45" s="244" t="s">
        <v>597</v>
      </c>
      <c r="F45" s="168" t="s">
        <v>592</v>
      </c>
      <c r="G45" s="157"/>
      <c r="H45" s="161">
        <v>3</v>
      </c>
      <c r="I45" s="244">
        <v>3</v>
      </c>
      <c r="J45" s="244" t="s">
        <v>597</v>
      </c>
      <c r="K45" s="168"/>
    </row>
    <row r="46" spans="2:11" ht="22.5" customHeight="1" x14ac:dyDescent="0.45">
      <c r="B46" s="179"/>
      <c r="C46" s="161">
        <v>4</v>
      </c>
      <c r="D46" s="244">
        <v>4</v>
      </c>
      <c r="E46" s="244" t="s">
        <v>599</v>
      </c>
      <c r="F46" s="168" t="s">
        <v>592</v>
      </c>
      <c r="G46" s="157"/>
      <c r="H46" s="161">
        <v>4</v>
      </c>
      <c r="I46" s="244">
        <v>4</v>
      </c>
      <c r="J46" s="244" t="s">
        <v>599</v>
      </c>
      <c r="K46" s="168" t="s">
        <v>592</v>
      </c>
    </row>
    <row r="47" spans="2:11" ht="22.5" customHeight="1" x14ac:dyDescent="0.45">
      <c r="B47" s="179"/>
      <c r="C47" s="161">
        <v>5</v>
      </c>
      <c r="D47" s="244">
        <v>5</v>
      </c>
      <c r="E47" s="244" t="s">
        <v>600</v>
      </c>
      <c r="F47" s="168" t="s">
        <v>592</v>
      </c>
      <c r="G47" s="157"/>
      <c r="H47" s="161">
        <v>5</v>
      </c>
      <c r="I47" s="244">
        <v>5</v>
      </c>
      <c r="J47" s="244" t="s">
        <v>600</v>
      </c>
      <c r="K47" s="168"/>
    </row>
    <row r="48" spans="2:11" ht="22.5" customHeight="1" thickBot="1" x14ac:dyDescent="0.5">
      <c r="B48" s="179"/>
      <c r="C48" s="161">
        <v>6</v>
      </c>
      <c r="D48" s="244">
        <v>6</v>
      </c>
      <c r="E48" s="244" t="s">
        <v>601</v>
      </c>
      <c r="F48" s="168" t="s">
        <v>592</v>
      </c>
      <c r="G48" s="157"/>
      <c r="H48" s="161">
        <v>6</v>
      </c>
      <c r="I48" s="244">
        <v>6</v>
      </c>
      <c r="J48" s="244" t="s">
        <v>601</v>
      </c>
      <c r="K48" s="168" t="s">
        <v>592</v>
      </c>
    </row>
    <row r="49" spans="1:9" ht="22.2" customHeight="1" x14ac:dyDescent="0.45">
      <c r="A49" s="241"/>
      <c r="B49" s="241"/>
      <c r="D49" s="240"/>
    </row>
    <row r="50" spans="1:9" x14ac:dyDescent="0.45">
      <c r="B50" s="179"/>
    </row>
    <row r="51" spans="1:9" x14ac:dyDescent="0.45">
      <c r="B51" s="179" t="s">
        <v>1475</v>
      </c>
      <c r="C51" s="76" t="s">
        <v>1476</v>
      </c>
    </row>
    <row r="52" spans="1:9" x14ac:dyDescent="0.45">
      <c r="D52" s="178" t="s">
        <v>1477</v>
      </c>
    </row>
    <row r="53" spans="1:9" ht="6.75" customHeight="1" x14ac:dyDescent="0.45">
      <c r="D53" s="178"/>
    </row>
    <row r="54" spans="1:9" x14ac:dyDescent="0.45">
      <c r="C54" s="179"/>
      <c r="D54" s="178" t="s">
        <v>1438</v>
      </c>
      <c r="E54" s="178"/>
      <c r="F54" s="178"/>
      <c r="G54" s="178"/>
      <c r="H54" s="178" t="s">
        <v>1439</v>
      </c>
      <c r="I54" s="178"/>
    </row>
    <row r="55" spans="1:9" x14ac:dyDescent="0.45">
      <c r="C55" s="179"/>
      <c r="D55" s="178" t="s">
        <v>1436</v>
      </c>
      <c r="E55" s="178"/>
      <c r="F55" s="178"/>
      <c r="G55" s="178"/>
      <c r="H55" s="178"/>
      <c r="I55" s="178"/>
    </row>
    <row r="56" spans="1:9" x14ac:dyDescent="0.45">
      <c r="C56" s="179"/>
      <c r="D56" s="178" t="s">
        <v>1437</v>
      </c>
      <c r="E56" s="178"/>
      <c r="F56" s="178"/>
      <c r="G56" s="178"/>
      <c r="H56" s="178"/>
      <c r="I56" s="178"/>
    </row>
    <row r="57" spans="1:9" ht="6" customHeight="1" x14ac:dyDescent="0.45">
      <c r="C57" s="179"/>
      <c r="D57" s="178"/>
      <c r="E57" s="178"/>
      <c r="F57" s="178"/>
      <c r="G57" s="178"/>
      <c r="H57" s="178"/>
      <c r="I57" s="178"/>
    </row>
    <row r="58" spans="1:9" ht="29.25" customHeight="1" thickBot="1" x14ac:dyDescent="0.5">
      <c r="B58" s="179" t="s">
        <v>1478</v>
      </c>
      <c r="C58" s="245" t="s">
        <v>1490</v>
      </c>
      <c r="D58" s="178"/>
      <c r="E58" s="178"/>
      <c r="F58" s="178"/>
      <c r="G58" s="178"/>
      <c r="H58" s="178"/>
      <c r="I58" s="178"/>
    </row>
    <row r="59" spans="1:9" ht="22.8" thickBot="1" x14ac:dyDescent="0.5">
      <c r="C59" s="179" t="s">
        <v>1423</v>
      </c>
      <c r="D59" s="276" t="s">
        <v>23</v>
      </c>
      <c r="E59" s="277"/>
      <c r="F59" s="274"/>
      <c r="G59" s="275"/>
      <c r="H59" s="76" t="s">
        <v>1422</v>
      </c>
    </row>
    <row r="60" spans="1:9" x14ac:dyDescent="0.45">
      <c r="E60" s="178" t="s">
        <v>1480</v>
      </c>
      <c r="F60" s="178"/>
      <c r="G60" s="178"/>
      <c r="H60" s="178"/>
    </row>
    <row r="61" spans="1:9" x14ac:dyDescent="0.45">
      <c r="E61" s="243" t="s">
        <v>1479</v>
      </c>
      <c r="F61" s="243"/>
      <c r="G61" s="243"/>
      <c r="H61" s="243"/>
      <c r="I61" s="243"/>
    </row>
    <row r="62" spans="1:9" x14ac:dyDescent="0.45">
      <c r="E62" s="76" t="s">
        <v>1420</v>
      </c>
    </row>
    <row r="63" spans="1:9" ht="11.25" customHeight="1" x14ac:dyDescent="0.45">
      <c r="E63" s="178"/>
      <c r="F63" s="178"/>
      <c r="G63" s="178"/>
      <c r="H63" s="178"/>
    </row>
    <row r="64" spans="1:9" x14ac:dyDescent="0.45">
      <c r="C64" s="179" t="s">
        <v>1424</v>
      </c>
      <c r="D64" s="291" t="s">
        <v>22</v>
      </c>
      <c r="E64" s="292"/>
      <c r="F64" s="293" t="s">
        <v>1444</v>
      </c>
      <c r="G64" s="293"/>
      <c r="H64" s="237"/>
      <c r="I64" s="183" t="s">
        <v>1472</v>
      </c>
    </row>
    <row r="65" spans="1:21" x14ac:dyDescent="0.45">
      <c r="C65" s="179"/>
      <c r="E65" s="178"/>
      <c r="F65" s="178"/>
      <c r="G65" s="178"/>
      <c r="H65" s="183"/>
      <c r="I65" s="183" t="s">
        <v>1473</v>
      </c>
    </row>
    <row r="66" spans="1:21" ht="6.6" customHeight="1" x14ac:dyDescent="0.45">
      <c r="C66" s="179"/>
      <c r="E66" s="178"/>
      <c r="F66" s="178"/>
      <c r="G66" s="178"/>
      <c r="H66" s="183"/>
    </row>
    <row r="67" spans="1:21" x14ac:dyDescent="0.45">
      <c r="C67" s="179" t="s">
        <v>1433</v>
      </c>
      <c r="D67" s="278" t="s">
        <v>639</v>
      </c>
      <c r="E67" s="279"/>
      <c r="F67" s="280"/>
      <c r="G67" s="281"/>
      <c r="H67" s="282"/>
      <c r="I67" t="s">
        <v>1425</v>
      </c>
      <c r="J67"/>
    </row>
    <row r="69" spans="1:21" ht="26.4" customHeight="1" x14ac:dyDescent="0.45">
      <c r="D69" s="76" t="s">
        <v>1440</v>
      </c>
    </row>
    <row r="70" spans="1:21" ht="9" customHeight="1" x14ac:dyDescent="0.45">
      <c r="C70" s="179"/>
      <c r="D70" s="178"/>
      <c r="E70" s="178"/>
      <c r="F70" s="178"/>
      <c r="G70" s="178"/>
      <c r="H70" s="178"/>
      <c r="I70" s="178"/>
    </row>
    <row r="71" spans="1:21" x14ac:dyDescent="0.45">
      <c r="C71" s="179"/>
      <c r="D71" s="76" t="s">
        <v>1435</v>
      </c>
    </row>
    <row r="72" spans="1:21" x14ac:dyDescent="0.45">
      <c r="D72" s="76" t="s">
        <v>1434</v>
      </c>
    </row>
    <row r="73" spans="1:21" x14ac:dyDescent="0.45">
      <c r="D73" s="76" t="s">
        <v>1445</v>
      </c>
    </row>
    <row r="74" spans="1:21" ht="22.5" customHeight="1" x14ac:dyDescent="0.45">
      <c r="B74" s="179"/>
    </row>
    <row r="75" spans="1:21" ht="26.4" customHeight="1" x14ac:dyDescent="0.45">
      <c r="A75" s="246" t="s">
        <v>1491</v>
      </c>
      <c r="B75" s="242"/>
      <c r="D75" s="201"/>
      <c r="E75" s="202"/>
      <c r="F75" s="202"/>
    </row>
    <row r="76" spans="1:21" ht="26.4" customHeight="1" x14ac:dyDescent="0.45">
      <c r="A76" s="295" t="s">
        <v>1492</v>
      </c>
      <c r="B76" s="295"/>
    </row>
    <row r="77" spans="1:21" ht="26.4" customHeight="1" x14ac:dyDescent="0.45">
      <c r="A77" s="296"/>
      <c r="B77" s="296"/>
      <c r="D77" s="294" t="s">
        <v>1364</v>
      </c>
      <c r="E77" s="294"/>
      <c r="F77" s="294"/>
      <c r="G77" s="294"/>
      <c r="H77" s="294"/>
      <c r="I77" s="294"/>
      <c r="J77" s="294"/>
      <c r="K77" s="294"/>
      <c r="L77" s="294"/>
      <c r="M77" s="294"/>
      <c r="N77" s="294"/>
      <c r="O77" s="294"/>
      <c r="P77" s="294"/>
      <c r="Q77" s="294"/>
      <c r="R77" s="294"/>
      <c r="S77" s="294"/>
      <c r="T77" s="294"/>
      <c r="U77" s="294"/>
    </row>
    <row r="78" spans="1:21" ht="26.4" customHeight="1" x14ac:dyDescent="0.45">
      <c r="A78" s="153" t="s">
        <v>589</v>
      </c>
      <c r="B78" s="153" t="s">
        <v>589</v>
      </c>
      <c r="C78" s="2"/>
      <c r="D78" s="186" t="s">
        <v>646</v>
      </c>
      <c r="E78" s="200" t="s">
        <v>1441</v>
      </c>
      <c r="F78" s="291" t="s">
        <v>8</v>
      </c>
      <c r="G78" s="297"/>
      <c r="H78" s="292"/>
      <c r="I78" s="291" t="s">
        <v>7</v>
      </c>
      <c r="J78" s="297"/>
      <c r="K78" s="292"/>
      <c r="L78" s="186" t="s">
        <v>646</v>
      </c>
      <c r="M78" s="200" t="s">
        <v>1441</v>
      </c>
      <c r="N78" s="291" t="s">
        <v>8</v>
      </c>
      <c r="O78" s="297"/>
      <c r="P78" s="297"/>
      <c r="Q78" s="297"/>
      <c r="R78" s="292"/>
      <c r="S78" s="291" t="s">
        <v>7</v>
      </c>
      <c r="T78" s="297"/>
      <c r="U78" s="292"/>
    </row>
    <row r="79" spans="1:21" ht="26.4" customHeight="1" x14ac:dyDescent="0.45">
      <c r="A79" s="61">
        <v>1</v>
      </c>
      <c r="B79" s="62">
        <v>1</v>
      </c>
      <c r="C79" s="2"/>
      <c r="D79" s="186">
        <v>1</v>
      </c>
      <c r="E79" s="203">
        <f>A79</f>
        <v>1</v>
      </c>
      <c r="F79" s="298" t="str">
        <f>IF(A79="","",(VLOOKUP(A79,生徒名簿表!B:C,2,0)))</f>
        <v>教育太郎1</v>
      </c>
      <c r="G79" s="299"/>
      <c r="H79" s="300"/>
      <c r="I79" s="160" t="s">
        <v>6</v>
      </c>
      <c r="J79" s="160" t="s">
        <v>5</v>
      </c>
      <c r="K79" s="205" t="str">
        <f>IF(A79="","",(VLOOKUP(A79,生徒名簿表!B:D,3,0)))</f>
        <v>入</v>
      </c>
      <c r="L79" s="186">
        <v>26</v>
      </c>
      <c r="M79" s="203">
        <f>B79</f>
        <v>1</v>
      </c>
      <c r="N79" s="298" t="str">
        <f>IF(B79="","",(VLOOKUP(B79,生徒名簿表!B:C,2,0)))</f>
        <v>教育太郎1</v>
      </c>
      <c r="O79" s="299"/>
      <c r="P79" s="299"/>
      <c r="Q79" s="299"/>
      <c r="R79" s="300"/>
      <c r="S79" s="160" t="s">
        <v>6</v>
      </c>
      <c r="T79" s="160" t="s">
        <v>5</v>
      </c>
      <c r="U79" s="205" t="str">
        <f>IF(B79="","",(VLOOKUP(B79,生徒名簿表!B:D,3,0)))</f>
        <v>入</v>
      </c>
    </row>
    <row r="80" spans="1:21" ht="26.4" customHeight="1" x14ac:dyDescent="0.45">
      <c r="A80" s="61">
        <v>15</v>
      </c>
      <c r="B80" s="62">
        <v>5</v>
      </c>
      <c r="C80" s="2"/>
      <c r="D80" s="186">
        <v>2</v>
      </c>
      <c r="E80" s="203">
        <f t="shared" ref="E80:E83" si="0">A80</f>
        <v>15</v>
      </c>
      <c r="F80" s="298" t="str">
        <f>IF(A80="","",(VLOOKUP(A80,生徒名簿表!B:C,2,0)))</f>
        <v>教育太郎15</v>
      </c>
      <c r="G80" s="299"/>
      <c r="H80" s="300"/>
      <c r="I80" s="160" t="s">
        <v>6</v>
      </c>
      <c r="J80" s="160" t="s">
        <v>5</v>
      </c>
      <c r="K80" s="205">
        <f>IF(A80="","",(VLOOKUP(A80,生徒名簿表!B:D,3,0)))</f>
        <v>0</v>
      </c>
      <c r="L80" s="186">
        <v>27</v>
      </c>
      <c r="M80" s="203">
        <f t="shared" ref="M80:M83" si="1">B80</f>
        <v>5</v>
      </c>
      <c r="N80" s="298" t="str">
        <f>IF(B80="","",(VLOOKUP(B80,生徒名簿表!B:C,2,0)))</f>
        <v>教育太郎5</v>
      </c>
      <c r="O80" s="299"/>
      <c r="P80" s="299"/>
      <c r="Q80" s="299"/>
      <c r="R80" s="300"/>
      <c r="S80" s="160" t="s">
        <v>6</v>
      </c>
      <c r="T80" s="160" t="s">
        <v>5</v>
      </c>
      <c r="U80" s="205" t="str">
        <f>IF(B80="","",(VLOOKUP(B80,生徒名簿表!B:D,3,0)))</f>
        <v>入</v>
      </c>
    </row>
    <row r="81" spans="1:21" ht="26.4" customHeight="1" x14ac:dyDescent="0.45">
      <c r="A81" s="61"/>
      <c r="B81" s="62">
        <v>3</v>
      </c>
      <c r="C81" s="2"/>
      <c r="D81" s="186">
        <v>3</v>
      </c>
      <c r="E81" s="203">
        <f t="shared" si="0"/>
        <v>0</v>
      </c>
      <c r="F81" s="298" t="str">
        <f>IF(A81="","",(VLOOKUP(A81,生徒名簿表!B:C,2,0)))</f>
        <v/>
      </c>
      <c r="G81" s="299"/>
      <c r="H81" s="300"/>
      <c r="I81" s="160" t="s">
        <v>6</v>
      </c>
      <c r="J81" s="160" t="s">
        <v>5</v>
      </c>
      <c r="K81" s="205" t="str">
        <f>IF(A81="","",(VLOOKUP(A81,生徒名簿表!B:D,3,0)))</f>
        <v/>
      </c>
      <c r="L81" s="186">
        <v>28</v>
      </c>
      <c r="M81" s="203">
        <f t="shared" si="1"/>
        <v>3</v>
      </c>
      <c r="N81" s="298" t="str">
        <f>IF(B81="","",(VLOOKUP(B81,生徒名簿表!B:C,2,0)))</f>
        <v>教育太郎3</v>
      </c>
      <c r="O81" s="299"/>
      <c r="P81" s="299"/>
      <c r="Q81" s="299"/>
      <c r="R81" s="300"/>
      <c r="S81" s="160" t="s">
        <v>6</v>
      </c>
      <c r="T81" s="160" t="s">
        <v>5</v>
      </c>
      <c r="U81" s="205">
        <f>IF(B81="","",(VLOOKUP(B81,生徒名簿表!B:D,3,0)))</f>
        <v>0</v>
      </c>
    </row>
    <row r="82" spans="1:21" ht="26.4" customHeight="1" x14ac:dyDescent="0.45">
      <c r="A82" s="61"/>
      <c r="B82" s="62">
        <v>55</v>
      </c>
      <c r="C82" s="2"/>
      <c r="D82" s="186">
        <v>4</v>
      </c>
      <c r="E82" s="203">
        <f t="shared" si="0"/>
        <v>0</v>
      </c>
      <c r="F82" s="298" t="str">
        <f>IF(A82="","",(VLOOKUP(A82,生徒名簿表!B:C,2,0)))</f>
        <v/>
      </c>
      <c r="G82" s="299"/>
      <c r="H82" s="300"/>
      <c r="I82" s="160" t="s">
        <v>6</v>
      </c>
      <c r="J82" s="160" t="s">
        <v>5</v>
      </c>
      <c r="K82" s="205" t="str">
        <f>IF(A82="","",(VLOOKUP(A82,生徒名簿表!B:D,3,0)))</f>
        <v/>
      </c>
      <c r="L82" s="186">
        <v>29</v>
      </c>
      <c r="M82" s="206">
        <f t="shared" si="1"/>
        <v>55</v>
      </c>
      <c r="N82" s="305" t="e">
        <f>IF(B82="","",(VLOOKUP(B82,生徒名簿表!B:C,2,0)))</f>
        <v>#N/A</v>
      </c>
      <c r="O82" s="306"/>
      <c r="P82" s="306"/>
      <c r="Q82" s="306"/>
      <c r="R82" s="307"/>
      <c r="S82" s="160" t="s">
        <v>6</v>
      </c>
      <c r="T82" s="160" t="s">
        <v>5</v>
      </c>
      <c r="U82" s="207" t="e">
        <f>IF(B82="","",(VLOOKUP(B82,生徒名簿表!B:D,3,0)))</f>
        <v>#N/A</v>
      </c>
    </row>
    <row r="83" spans="1:21" ht="26.4" customHeight="1" x14ac:dyDescent="0.45">
      <c r="A83" s="61">
        <v>70</v>
      </c>
      <c r="B83" s="62"/>
      <c r="C83" s="2"/>
      <c r="D83" s="186">
        <v>5</v>
      </c>
      <c r="E83" s="206">
        <f t="shared" si="0"/>
        <v>70</v>
      </c>
      <c r="F83" s="305" t="e">
        <f>IF(A83="","",(VLOOKUP(A83,生徒名簿表!B:C,2,0)))</f>
        <v>#N/A</v>
      </c>
      <c r="G83" s="306"/>
      <c r="H83" s="307"/>
      <c r="I83" s="160" t="s">
        <v>6</v>
      </c>
      <c r="J83" s="160" t="s">
        <v>5</v>
      </c>
      <c r="K83" s="207" t="e">
        <f>IF(A83="","",(VLOOKUP(A83,生徒名簿表!B:D,3,0)))</f>
        <v>#N/A</v>
      </c>
      <c r="L83" s="186">
        <v>30</v>
      </c>
      <c r="M83" s="203">
        <f t="shared" si="1"/>
        <v>0</v>
      </c>
      <c r="N83" s="298" t="str">
        <f>IF(B83="","",(VLOOKUP(B83,生徒名簿表!B:C,2,0)))</f>
        <v/>
      </c>
      <c r="O83" s="299"/>
      <c r="P83" s="299"/>
      <c r="Q83" s="299"/>
      <c r="R83" s="300"/>
      <c r="S83" s="160" t="s">
        <v>6</v>
      </c>
      <c r="T83" s="160" t="s">
        <v>5</v>
      </c>
      <c r="U83" s="205" t="str">
        <f>IF(B83="","",(VLOOKUP(B83,生徒名簿表!B:D,3,0)))</f>
        <v/>
      </c>
    </row>
    <row r="84" spans="1:21" x14ac:dyDescent="0.45">
      <c r="E84" s="204" t="s">
        <v>1447</v>
      </c>
      <c r="K84" s="201" t="s">
        <v>1446</v>
      </c>
    </row>
    <row r="87" spans="1:21" x14ac:dyDescent="0.45">
      <c r="C87" s="179"/>
      <c r="D87" s="178"/>
      <c r="E87" s="178"/>
      <c r="F87" s="178"/>
      <c r="G87" s="178"/>
      <c r="H87" s="178"/>
      <c r="I87" s="178"/>
    </row>
    <row r="88" spans="1:21" x14ac:dyDescent="0.45">
      <c r="C88" s="179"/>
      <c r="D88" s="178"/>
      <c r="E88" s="178"/>
      <c r="F88" s="178"/>
      <c r="G88" s="178"/>
      <c r="H88" s="178"/>
      <c r="I88" s="178"/>
    </row>
    <row r="89" spans="1:21" x14ac:dyDescent="0.45">
      <c r="C89" s="179"/>
      <c r="D89" s="178"/>
      <c r="E89" s="178"/>
      <c r="F89" s="178"/>
      <c r="G89" s="178"/>
      <c r="H89" s="178"/>
      <c r="I89" s="178"/>
    </row>
    <row r="90" spans="1:21" ht="6" customHeight="1" x14ac:dyDescent="0.45">
      <c r="C90" s="179"/>
      <c r="D90" s="178"/>
      <c r="E90" s="178"/>
      <c r="F90" s="178"/>
      <c r="G90" s="178"/>
      <c r="H90" s="178"/>
      <c r="I90" s="178"/>
    </row>
    <row r="91" spans="1:21" x14ac:dyDescent="0.45">
      <c r="C91" s="179"/>
      <c r="D91" s="290"/>
      <c r="E91" s="290"/>
      <c r="F91" s="290"/>
      <c r="G91" s="290"/>
    </row>
    <row r="94" spans="1:21" x14ac:dyDescent="0.45">
      <c r="E94" s="178"/>
      <c r="F94" s="178"/>
      <c r="G94" s="178"/>
      <c r="H94" s="178"/>
    </row>
    <row r="95" spans="1:21" ht="5.4" customHeight="1" x14ac:dyDescent="0.45">
      <c r="E95" s="178"/>
      <c r="F95" s="178"/>
      <c r="G95" s="178"/>
      <c r="H95" s="178"/>
    </row>
    <row r="96" spans="1:21" x14ac:dyDescent="0.45">
      <c r="C96" s="179"/>
      <c r="D96" s="301"/>
      <c r="E96" s="301"/>
      <c r="F96" s="302"/>
      <c r="G96" s="302"/>
    </row>
    <row r="97" spans="3:10" x14ac:dyDescent="0.45">
      <c r="C97" s="179"/>
      <c r="E97" s="178"/>
      <c r="F97" s="178"/>
      <c r="G97" s="178"/>
      <c r="H97" s="183"/>
    </row>
    <row r="98" spans="3:10" ht="6.6" customHeight="1" x14ac:dyDescent="0.45">
      <c r="C98" s="179"/>
      <c r="E98" s="178"/>
      <c r="F98" s="178"/>
      <c r="G98" s="178"/>
      <c r="H98" s="183"/>
    </row>
    <row r="99" spans="3:10" x14ac:dyDescent="0.45">
      <c r="C99" s="179"/>
      <c r="D99" s="290"/>
      <c r="E99" s="290"/>
      <c r="F99" s="290"/>
      <c r="G99" s="290"/>
      <c r="H99" s="290"/>
      <c r="I99"/>
      <c r="J99"/>
    </row>
    <row r="101" spans="3:10" ht="9" customHeight="1" x14ac:dyDescent="0.45">
      <c r="C101" s="179"/>
      <c r="D101" s="178"/>
      <c r="E101" s="178"/>
      <c r="F101" s="178"/>
      <c r="G101" s="178"/>
      <c r="H101" s="178"/>
      <c r="I101" s="178"/>
    </row>
    <row r="102" spans="3:10" x14ac:dyDescent="0.45">
      <c r="C102" s="179"/>
    </row>
    <row r="105" spans="3:10" x14ac:dyDescent="0.45">
      <c r="D105" s="201"/>
    </row>
  </sheetData>
  <mergeCells count="40">
    <mergeCell ref="D41:F41"/>
    <mergeCell ref="I41:K41"/>
    <mergeCell ref="N82:R82"/>
    <mergeCell ref="F83:H83"/>
    <mergeCell ref="N83:R83"/>
    <mergeCell ref="N81:R81"/>
    <mergeCell ref="F78:H78"/>
    <mergeCell ref="I78:K78"/>
    <mergeCell ref="N78:R78"/>
    <mergeCell ref="F79:H79"/>
    <mergeCell ref="N79:R79"/>
    <mergeCell ref="D99:E99"/>
    <mergeCell ref="F99:H99"/>
    <mergeCell ref="D96:E96"/>
    <mergeCell ref="F96:G96"/>
    <mergeCell ref="F82:H82"/>
    <mergeCell ref="L20:M20"/>
    <mergeCell ref="D59:E59"/>
    <mergeCell ref="A22:A23"/>
    <mergeCell ref="D91:E91"/>
    <mergeCell ref="F91:G91"/>
    <mergeCell ref="F59:G59"/>
    <mergeCell ref="D64:E64"/>
    <mergeCell ref="F64:G64"/>
    <mergeCell ref="D67:E67"/>
    <mergeCell ref="F67:H67"/>
    <mergeCell ref="D77:U77"/>
    <mergeCell ref="A76:B77"/>
    <mergeCell ref="S78:U78"/>
    <mergeCell ref="F80:H80"/>
    <mergeCell ref="N80:R80"/>
    <mergeCell ref="F81:H81"/>
    <mergeCell ref="E12:F12"/>
    <mergeCell ref="C12:D12"/>
    <mergeCell ref="C17:D17"/>
    <mergeCell ref="E17:G17"/>
    <mergeCell ref="A20:B21"/>
    <mergeCell ref="C20:D20"/>
    <mergeCell ref="E20:F20"/>
    <mergeCell ref="G20:H20"/>
  </mergeCells>
  <phoneticPr fontId="1"/>
  <dataValidations disablePrompts="1" count="1">
    <dataValidation type="list" allowBlank="1" showInputMessage="1" showErrorMessage="1" sqref="F96 F64" xr:uid="{0DDD2AB6-B8EC-440E-8445-7CF706F79E3D}">
      <formula1>"　--,小1,小2,小3,小4,小5,小6,中1,中2,中3,高1,高2,高3,"</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F616"/>
  <sheetViews>
    <sheetView tabSelected="1" workbookViewId="0">
      <selection activeCell="B16" sqref="B16"/>
    </sheetView>
  </sheetViews>
  <sheetFormatPr defaultColWidth="8.69921875" defaultRowHeight="22.2" x14ac:dyDescent="0.45"/>
  <cols>
    <col min="1" max="1" width="6.59765625" style="112" customWidth="1"/>
    <col min="2" max="2" width="43.19921875" style="112" customWidth="1"/>
    <col min="3" max="3" width="17.5" style="127" customWidth="1"/>
    <col min="4" max="5" width="12" style="112" customWidth="1"/>
    <col min="6" max="6" width="14.19921875" style="115" customWidth="1"/>
    <col min="7" max="16384" width="8.69921875" style="11"/>
  </cols>
  <sheetData>
    <row r="1" spans="1:6" s="115" customFormat="1" ht="16.2" x14ac:dyDescent="0.45">
      <c r="A1" s="112"/>
      <c r="B1" s="112"/>
      <c r="C1" s="113" t="s">
        <v>1365</v>
      </c>
      <c r="D1" s="114"/>
      <c r="E1" s="112"/>
    </row>
    <row r="2" spans="1:6" ht="16.2" x14ac:dyDescent="0.45">
      <c r="A2" s="116" t="s">
        <v>24</v>
      </c>
      <c r="B2" s="116"/>
      <c r="C2" s="117"/>
      <c r="D2" s="116"/>
      <c r="E2" s="116"/>
    </row>
    <row r="3" spans="1:6" ht="29.4" customHeight="1" x14ac:dyDescent="0.45">
      <c r="A3" s="128" t="s">
        <v>25</v>
      </c>
      <c r="B3" s="129"/>
      <c r="C3" s="130"/>
      <c r="D3" s="129"/>
      <c r="E3" s="129"/>
      <c r="F3" s="131"/>
    </row>
    <row r="4" spans="1:6" ht="28.2" customHeight="1" thickBot="1" x14ac:dyDescent="0.5">
      <c r="A4" s="145" t="s">
        <v>581</v>
      </c>
      <c r="B4" s="146" t="s">
        <v>26</v>
      </c>
      <c r="C4" s="147" t="s">
        <v>653</v>
      </c>
      <c r="D4" s="146" t="s">
        <v>1345</v>
      </c>
      <c r="E4" s="148" t="s">
        <v>27</v>
      </c>
      <c r="F4" s="149" t="s">
        <v>1350</v>
      </c>
    </row>
    <row r="5" spans="1:6" ht="27" customHeight="1" x14ac:dyDescent="0.45">
      <c r="A5" s="139">
        <v>1</v>
      </c>
      <c r="B5" s="140" t="s">
        <v>28</v>
      </c>
      <c r="C5" s="141" t="s">
        <v>654</v>
      </c>
      <c r="D5" s="142" t="s">
        <v>1335</v>
      </c>
      <c r="E5" s="143" t="s">
        <v>29</v>
      </c>
      <c r="F5" s="144" t="s">
        <v>1346</v>
      </c>
    </row>
    <row r="6" spans="1:6" ht="27" customHeight="1" x14ac:dyDescent="0.45">
      <c r="A6" s="119">
        <v>2</v>
      </c>
      <c r="B6" s="122" t="s">
        <v>30</v>
      </c>
      <c r="C6" s="120" t="s">
        <v>655</v>
      </c>
      <c r="D6" s="123" t="s">
        <v>1335</v>
      </c>
      <c r="E6" s="121" t="s">
        <v>29</v>
      </c>
      <c r="F6" s="118" t="s">
        <v>1346</v>
      </c>
    </row>
    <row r="7" spans="1:6" ht="27" customHeight="1" x14ac:dyDescent="0.45">
      <c r="A7" s="119">
        <v>3</v>
      </c>
      <c r="B7" s="122" t="s">
        <v>31</v>
      </c>
      <c r="C7" s="120" t="s">
        <v>656</v>
      </c>
      <c r="D7" s="123" t="s">
        <v>1335</v>
      </c>
      <c r="E7" s="121" t="s">
        <v>29</v>
      </c>
      <c r="F7" s="118" t="s">
        <v>1346</v>
      </c>
    </row>
    <row r="8" spans="1:6" ht="27" customHeight="1" x14ac:dyDescent="0.45">
      <c r="A8" s="119">
        <v>4</v>
      </c>
      <c r="B8" s="122" t="s">
        <v>32</v>
      </c>
      <c r="C8" s="120" t="s">
        <v>657</v>
      </c>
      <c r="D8" s="123" t="s">
        <v>1335</v>
      </c>
      <c r="E8" s="121" t="s">
        <v>29</v>
      </c>
      <c r="F8" s="118" t="s">
        <v>1346</v>
      </c>
    </row>
    <row r="9" spans="1:6" ht="27" customHeight="1" x14ac:dyDescent="0.45">
      <c r="A9" s="119">
        <v>5</v>
      </c>
      <c r="B9" s="122" t="s">
        <v>33</v>
      </c>
      <c r="C9" s="120" t="s">
        <v>658</v>
      </c>
      <c r="D9" s="123" t="s">
        <v>1335</v>
      </c>
      <c r="E9" s="121" t="s">
        <v>29</v>
      </c>
      <c r="F9" s="118" t="s">
        <v>1346</v>
      </c>
    </row>
    <row r="10" spans="1:6" ht="27" customHeight="1" x14ac:dyDescent="0.45">
      <c r="A10" s="119">
        <v>6</v>
      </c>
      <c r="B10" s="122" t="s">
        <v>34</v>
      </c>
      <c r="C10" s="120" t="s">
        <v>659</v>
      </c>
      <c r="D10" s="123" t="s">
        <v>1335</v>
      </c>
      <c r="E10" s="121" t="s">
        <v>29</v>
      </c>
      <c r="F10" s="118" t="s">
        <v>1346</v>
      </c>
    </row>
    <row r="11" spans="1:6" ht="27" customHeight="1" x14ac:dyDescent="0.45">
      <c r="A11" s="119">
        <v>7</v>
      </c>
      <c r="B11" s="122" t="s">
        <v>35</v>
      </c>
      <c r="C11" s="120" t="s">
        <v>660</v>
      </c>
      <c r="D11" s="123" t="s">
        <v>1335</v>
      </c>
      <c r="E11" s="121" t="s">
        <v>29</v>
      </c>
      <c r="F11" s="118" t="s">
        <v>1346</v>
      </c>
    </row>
    <row r="12" spans="1:6" ht="27" customHeight="1" x14ac:dyDescent="0.45">
      <c r="A12" s="119">
        <v>8</v>
      </c>
      <c r="B12" s="122" t="s">
        <v>36</v>
      </c>
      <c r="C12" s="120" t="s">
        <v>661</v>
      </c>
      <c r="D12" s="123" t="s">
        <v>1335</v>
      </c>
      <c r="E12" s="121" t="s">
        <v>29</v>
      </c>
      <c r="F12" s="118" t="s">
        <v>1346</v>
      </c>
    </row>
    <row r="13" spans="1:6" ht="27" customHeight="1" x14ac:dyDescent="0.45">
      <c r="A13" s="119">
        <v>9</v>
      </c>
      <c r="B13" s="122" t="s">
        <v>37</v>
      </c>
      <c r="C13" s="120" t="s">
        <v>662</v>
      </c>
      <c r="D13" s="123" t="s">
        <v>1335</v>
      </c>
      <c r="E13" s="121" t="s">
        <v>29</v>
      </c>
      <c r="F13" s="118" t="s">
        <v>1346</v>
      </c>
    </row>
    <row r="14" spans="1:6" ht="27" customHeight="1" x14ac:dyDescent="0.45">
      <c r="A14" s="119">
        <v>10</v>
      </c>
      <c r="B14" s="122" t="s">
        <v>38</v>
      </c>
      <c r="C14" s="120" t="s">
        <v>663</v>
      </c>
      <c r="D14" s="123" t="s">
        <v>1335</v>
      </c>
      <c r="E14" s="121" t="s">
        <v>29</v>
      </c>
      <c r="F14" s="118" t="s">
        <v>1346</v>
      </c>
    </row>
    <row r="15" spans="1:6" ht="27" customHeight="1" x14ac:dyDescent="0.45">
      <c r="A15" s="119">
        <v>11</v>
      </c>
      <c r="B15" s="122" t="s">
        <v>39</v>
      </c>
      <c r="C15" s="120" t="s">
        <v>664</v>
      </c>
      <c r="D15" s="123" t="s">
        <v>1335</v>
      </c>
      <c r="E15" s="121" t="s">
        <v>29</v>
      </c>
      <c r="F15" s="118" t="s">
        <v>1346</v>
      </c>
    </row>
    <row r="16" spans="1:6" ht="27" customHeight="1" x14ac:dyDescent="0.45">
      <c r="A16" s="119">
        <v>12</v>
      </c>
      <c r="B16" s="122" t="s">
        <v>40</v>
      </c>
      <c r="C16" s="120" t="s">
        <v>665</v>
      </c>
      <c r="D16" s="123" t="s">
        <v>1335</v>
      </c>
      <c r="E16" s="121" t="s">
        <v>29</v>
      </c>
      <c r="F16" s="118" t="s">
        <v>1346</v>
      </c>
    </row>
    <row r="17" spans="1:6" ht="27" customHeight="1" x14ac:dyDescent="0.45">
      <c r="A17" s="119">
        <v>13</v>
      </c>
      <c r="B17" s="122" t="s">
        <v>41</v>
      </c>
      <c r="C17" s="120" t="s">
        <v>666</v>
      </c>
      <c r="D17" s="123" t="s">
        <v>1335</v>
      </c>
      <c r="E17" s="121" t="s">
        <v>29</v>
      </c>
      <c r="F17" s="118" t="s">
        <v>1346</v>
      </c>
    </row>
    <row r="18" spans="1:6" ht="27" customHeight="1" x14ac:dyDescent="0.45">
      <c r="A18" s="119">
        <v>14</v>
      </c>
      <c r="B18" s="122" t="s">
        <v>42</v>
      </c>
      <c r="C18" s="120" t="s">
        <v>667</v>
      </c>
      <c r="D18" s="123" t="s">
        <v>1335</v>
      </c>
      <c r="E18" s="121" t="s">
        <v>29</v>
      </c>
      <c r="F18" s="118" t="s">
        <v>1346</v>
      </c>
    </row>
    <row r="19" spans="1:6" ht="27" customHeight="1" x14ac:dyDescent="0.45">
      <c r="A19" s="119">
        <v>15</v>
      </c>
      <c r="B19" s="122" t="s">
        <v>43</v>
      </c>
      <c r="C19" s="120" t="s">
        <v>668</v>
      </c>
      <c r="D19" s="123" t="s">
        <v>1335</v>
      </c>
      <c r="E19" s="121" t="s">
        <v>29</v>
      </c>
      <c r="F19" s="118" t="s">
        <v>1346</v>
      </c>
    </row>
    <row r="20" spans="1:6" ht="27" customHeight="1" x14ac:dyDescent="0.45">
      <c r="A20" s="119">
        <v>16</v>
      </c>
      <c r="B20" s="122" t="s">
        <v>44</v>
      </c>
      <c r="C20" s="120" t="s">
        <v>669</v>
      </c>
      <c r="D20" s="123" t="s">
        <v>1335</v>
      </c>
      <c r="E20" s="121" t="s">
        <v>29</v>
      </c>
      <c r="F20" s="118" t="s">
        <v>1346</v>
      </c>
    </row>
    <row r="21" spans="1:6" ht="27" customHeight="1" x14ac:dyDescent="0.45">
      <c r="A21" s="119">
        <v>17</v>
      </c>
      <c r="B21" s="122" t="s">
        <v>45</v>
      </c>
      <c r="C21" s="120" t="s">
        <v>670</v>
      </c>
      <c r="D21" s="123" t="s">
        <v>1335</v>
      </c>
      <c r="E21" s="121" t="s">
        <v>29</v>
      </c>
      <c r="F21" s="118" t="s">
        <v>1346</v>
      </c>
    </row>
    <row r="22" spans="1:6" ht="27" customHeight="1" x14ac:dyDescent="0.45">
      <c r="A22" s="119">
        <v>18</v>
      </c>
      <c r="B22" s="122" t="s">
        <v>46</v>
      </c>
      <c r="C22" s="120" t="s">
        <v>671</v>
      </c>
      <c r="D22" s="123" t="s">
        <v>1335</v>
      </c>
      <c r="E22" s="121" t="s">
        <v>29</v>
      </c>
      <c r="F22" s="118" t="s">
        <v>1346</v>
      </c>
    </row>
    <row r="23" spans="1:6" ht="27" customHeight="1" x14ac:dyDescent="0.45">
      <c r="A23" s="119">
        <v>19</v>
      </c>
      <c r="B23" s="122" t="s">
        <v>47</v>
      </c>
      <c r="C23" s="120" t="s">
        <v>672</v>
      </c>
      <c r="D23" s="123" t="s">
        <v>1335</v>
      </c>
      <c r="E23" s="121" t="s">
        <v>29</v>
      </c>
      <c r="F23" s="118" t="s">
        <v>1346</v>
      </c>
    </row>
    <row r="24" spans="1:6" ht="27" customHeight="1" x14ac:dyDescent="0.45">
      <c r="A24" s="119">
        <v>20</v>
      </c>
      <c r="B24" s="122" t="s">
        <v>48</v>
      </c>
      <c r="C24" s="120" t="s">
        <v>673</v>
      </c>
      <c r="D24" s="123" t="s">
        <v>1335</v>
      </c>
      <c r="E24" s="121" t="s">
        <v>29</v>
      </c>
      <c r="F24" s="118" t="s">
        <v>1346</v>
      </c>
    </row>
    <row r="25" spans="1:6" ht="27" customHeight="1" x14ac:dyDescent="0.45">
      <c r="A25" s="119">
        <v>21</v>
      </c>
      <c r="B25" s="122" t="s">
        <v>49</v>
      </c>
      <c r="C25" s="120" t="s">
        <v>674</v>
      </c>
      <c r="D25" s="123" t="s">
        <v>1335</v>
      </c>
      <c r="E25" s="121" t="s">
        <v>29</v>
      </c>
      <c r="F25" s="118" t="s">
        <v>1346</v>
      </c>
    </row>
    <row r="26" spans="1:6" ht="27" customHeight="1" x14ac:dyDescent="0.45">
      <c r="A26" s="119">
        <v>22</v>
      </c>
      <c r="B26" s="122" t="s">
        <v>50</v>
      </c>
      <c r="C26" s="120" t="s">
        <v>675</v>
      </c>
      <c r="D26" s="123" t="s">
        <v>1335</v>
      </c>
      <c r="E26" s="121" t="s">
        <v>29</v>
      </c>
      <c r="F26" s="118" t="s">
        <v>1346</v>
      </c>
    </row>
    <row r="27" spans="1:6" ht="27" customHeight="1" x14ac:dyDescent="0.45">
      <c r="A27" s="119">
        <v>23</v>
      </c>
      <c r="B27" s="122" t="s">
        <v>51</v>
      </c>
      <c r="C27" s="120" t="s">
        <v>676</v>
      </c>
      <c r="D27" s="123" t="s">
        <v>1335</v>
      </c>
      <c r="E27" s="121" t="s">
        <v>29</v>
      </c>
      <c r="F27" s="118" t="s">
        <v>1346</v>
      </c>
    </row>
    <row r="28" spans="1:6" ht="27" customHeight="1" x14ac:dyDescent="0.45">
      <c r="A28" s="119">
        <v>24</v>
      </c>
      <c r="B28" s="122" t="s">
        <v>52</v>
      </c>
      <c r="C28" s="120" t="s">
        <v>677</v>
      </c>
      <c r="D28" s="123" t="s">
        <v>1335</v>
      </c>
      <c r="E28" s="121" t="s">
        <v>29</v>
      </c>
      <c r="F28" s="118" t="s">
        <v>1346</v>
      </c>
    </row>
    <row r="29" spans="1:6" ht="27" customHeight="1" x14ac:dyDescent="0.45">
      <c r="A29" s="119">
        <v>25</v>
      </c>
      <c r="B29" s="122" t="s">
        <v>53</v>
      </c>
      <c r="C29" s="120" t="s">
        <v>678</v>
      </c>
      <c r="D29" s="123" t="s">
        <v>1335</v>
      </c>
      <c r="E29" s="121" t="s">
        <v>29</v>
      </c>
      <c r="F29" s="118" t="s">
        <v>1346</v>
      </c>
    </row>
    <row r="30" spans="1:6" ht="27" customHeight="1" x14ac:dyDescent="0.45">
      <c r="A30" s="119">
        <v>26</v>
      </c>
      <c r="B30" s="122" t="s">
        <v>54</v>
      </c>
      <c r="C30" s="120" t="s">
        <v>679</v>
      </c>
      <c r="D30" s="123" t="s">
        <v>1335</v>
      </c>
      <c r="E30" s="121" t="s">
        <v>29</v>
      </c>
      <c r="F30" s="118" t="s">
        <v>1346</v>
      </c>
    </row>
    <row r="31" spans="1:6" ht="27" customHeight="1" x14ac:dyDescent="0.45">
      <c r="A31" s="119">
        <v>27</v>
      </c>
      <c r="B31" s="122" t="s">
        <v>55</v>
      </c>
      <c r="C31" s="120" t="s">
        <v>680</v>
      </c>
      <c r="D31" s="123" t="s">
        <v>1335</v>
      </c>
      <c r="E31" s="121" t="s">
        <v>29</v>
      </c>
      <c r="F31" s="118" t="s">
        <v>1346</v>
      </c>
    </row>
    <row r="32" spans="1:6" ht="27" customHeight="1" x14ac:dyDescent="0.45">
      <c r="A32" s="119">
        <v>28</v>
      </c>
      <c r="B32" s="122" t="s">
        <v>56</v>
      </c>
      <c r="C32" s="120" t="s">
        <v>681</v>
      </c>
      <c r="D32" s="123" t="s">
        <v>1335</v>
      </c>
      <c r="E32" s="121" t="s">
        <v>29</v>
      </c>
      <c r="F32" s="118" t="s">
        <v>1346</v>
      </c>
    </row>
    <row r="33" spans="1:6" ht="27" customHeight="1" x14ac:dyDescent="0.45">
      <c r="A33" s="119">
        <v>29</v>
      </c>
      <c r="B33" s="122" t="s">
        <v>57</v>
      </c>
      <c r="C33" s="120" t="s">
        <v>682</v>
      </c>
      <c r="D33" s="123" t="s">
        <v>1335</v>
      </c>
      <c r="E33" s="121" t="s">
        <v>29</v>
      </c>
      <c r="F33" s="118" t="s">
        <v>1346</v>
      </c>
    </row>
    <row r="34" spans="1:6" ht="27" customHeight="1" x14ac:dyDescent="0.45">
      <c r="A34" s="119">
        <v>30</v>
      </c>
      <c r="B34" s="122" t="s">
        <v>58</v>
      </c>
      <c r="C34" s="120" t="s">
        <v>683</v>
      </c>
      <c r="D34" s="123" t="s">
        <v>1335</v>
      </c>
      <c r="E34" s="121" t="s">
        <v>29</v>
      </c>
      <c r="F34" s="118" t="s">
        <v>1346</v>
      </c>
    </row>
    <row r="35" spans="1:6" ht="27" customHeight="1" x14ac:dyDescent="0.45">
      <c r="A35" s="119">
        <v>31</v>
      </c>
      <c r="B35" s="122" t="s">
        <v>59</v>
      </c>
      <c r="C35" s="124" t="s">
        <v>684</v>
      </c>
      <c r="D35" s="123" t="s">
        <v>1335</v>
      </c>
      <c r="E35" s="121" t="s">
        <v>29</v>
      </c>
      <c r="F35" s="118" t="s">
        <v>1346</v>
      </c>
    </row>
    <row r="36" spans="1:6" ht="27" customHeight="1" x14ac:dyDescent="0.45">
      <c r="A36" s="119">
        <v>32</v>
      </c>
      <c r="B36" s="122" t="s">
        <v>60</v>
      </c>
      <c r="C36" s="120" t="s">
        <v>685</v>
      </c>
      <c r="D36" s="123" t="s">
        <v>1335</v>
      </c>
      <c r="E36" s="121" t="s">
        <v>29</v>
      </c>
      <c r="F36" s="118" t="s">
        <v>1346</v>
      </c>
    </row>
    <row r="37" spans="1:6" ht="27" customHeight="1" x14ac:dyDescent="0.45">
      <c r="A37" s="119">
        <v>33</v>
      </c>
      <c r="B37" s="122" t="s">
        <v>61</v>
      </c>
      <c r="C37" s="120" t="s">
        <v>686</v>
      </c>
      <c r="D37" s="123" t="s">
        <v>1335</v>
      </c>
      <c r="E37" s="121" t="s">
        <v>29</v>
      </c>
      <c r="F37" s="118" t="s">
        <v>1346</v>
      </c>
    </row>
    <row r="38" spans="1:6" ht="27" customHeight="1" x14ac:dyDescent="0.45">
      <c r="A38" s="119">
        <v>34</v>
      </c>
      <c r="B38" s="122" t="s">
        <v>62</v>
      </c>
      <c r="C38" s="124" t="s">
        <v>687</v>
      </c>
      <c r="D38" s="123" t="s">
        <v>1335</v>
      </c>
      <c r="E38" s="121" t="s">
        <v>29</v>
      </c>
      <c r="F38" s="118" t="s">
        <v>1346</v>
      </c>
    </row>
    <row r="39" spans="1:6" ht="27" customHeight="1" x14ac:dyDescent="0.45">
      <c r="A39" s="119">
        <v>35</v>
      </c>
      <c r="B39" s="122" t="s">
        <v>63</v>
      </c>
      <c r="C39" s="120" t="s">
        <v>688</v>
      </c>
      <c r="D39" s="123" t="s">
        <v>1335</v>
      </c>
      <c r="E39" s="121" t="s">
        <v>29</v>
      </c>
      <c r="F39" s="118" t="s">
        <v>1346</v>
      </c>
    </row>
    <row r="40" spans="1:6" ht="27" customHeight="1" x14ac:dyDescent="0.45">
      <c r="A40" s="119">
        <v>36</v>
      </c>
      <c r="B40" s="122" t="s">
        <v>64</v>
      </c>
      <c r="C40" s="120" t="s">
        <v>689</v>
      </c>
      <c r="D40" s="123" t="s">
        <v>1335</v>
      </c>
      <c r="E40" s="121" t="s">
        <v>29</v>
      </c>
      <c r="F40" s="118" t="s">
        <v>1346</v>
      </c>
    </row>
    <row r="41" spans="1:6" ht="27" customHeight="1" x14ac:dyDescent="0.45">
      <c r="A41" s="119">
        <v>37</v>
      </c>
      <c r="B41" s="122" t="s">
        <v>65</v>
      </c>
      <c r="C41" s="120" t="s">
        <v>690</v>
      </c>
      <c r="D41" s="123" t="s">
        <v>1335</v>
      </c>
      <c r="E41" s="121" t="s">
        <v>29</v>
      </c>
      <c r="F41" s="118" t="s">
        <v>1346</v>
      </c>
    </row>
    <row r="42" spans="1:6" ht="27" customHeight="1" x14ac:dyDescent="0.45">
      <c r="A42" s="119">
        <v>38</v>
      </c>
      <c r="B42" s="122" t="s">
        <v>66</v>
      </c>
      <c r="C42" s="120" t="s">
        <v>691</v>
      </c>
      <c r="D42" s="123" t="s">
        <v>1335</v>
      </c>
      <c r="E42" s="121" t="s">
        <v>29</v>
      </c>
      <c r="F42" s="118" t="s">
        <v>1346</v>
      </c>
    </row>
    <row r="43" spans="1:6" ht="27" customHeight="1" x14ac:dyDescent="0.45">
      <c r="A43" s="119">
        <v>39</v>
      </c>
      <c r="B43" s="122" t="s">
        <v>67</v>
      </c>
      <c r="C43" s="120" t="s">
        <v>692</v>
      </c>
      <c r="D43" s="123" t="s">
        <v>1335</v>
      </c>
      <c r="E43" s="121" t="s">
        <v>29</v>
      </c>
      <c r="F43" s="118" t="s">
        <v>1346</v>
      </c>
    </row>
    <row r="44" spans="1:6" ht="27" customHeight="1" x14ac:dyDescent="0.45">
      <c r="A44" s="119">
        <v>40</v>
      </c>
      <c r="B44" s="122" t="s">
        <v>68</v>
      </c>
      <c r="C44" s="120" t="s">
        <v>693</v>
      </c>
      <c r="D44" s="123" t="s">
        <v>1335</v>
      </c>
      <c r="E44" s="121" t="s">
        <v>29</v>
      </c>
      <c r="F44" s="118" t="s">
        <v>1346</v>
      </c>
    </row>
    <row r="45" spans="1:6" ht="27" customHeight="1" x14ac:dyDescent="0.45">
      <c r="A45" s="119">
        <v>41</v>
      </c>
      <c r="B45" s="122" t="s">
        <v>69</v>
      </c>
      <c r="C45" s="120" t="s">
        <v>694</v>
      </c>
      <c r="D45" s="123" t="s">
        <v>1335</v>
      </c>
      <c r="E45" s="121" t="s">
        <v>29</v>
      </c>
      <c r="F45" s="118" t="s">
        <v>1346</v>
      </c>
    </row>
    <row r="46" spans="1:6" ht="27" customHeight="1" x14ac:dyDescent="0.45">
      <c r="A46" s="119">
        <v>42</v>
      </c>
      <c r="B46" s="122" t="s">
        <v>70</v>
      </c>
      <c r="C46" s="120" t="s">
        <v>695</v>
      </c>
      <c r="D46" s="123" t="s">
        <v>1335</v>
      </c>
      <c r="E46" s="121" t="s">
        <v>29</v>
      </c>
      <c r="F46" s="118" t="s">
        <v>1346</v>
      </c>
    </row>
    <row r="47" spans="1:6" ht="27" customHeight="1" x14ac:dyDescent="0.45">
      <c r="A47" s="119">
        <v>43</v>
      </c>
      <c r="B47" s="122" t="s">
        <v>71</v>
      </c>
      <c r="C47" s="120" t="s">
        <v>696</v>
      </c>
      <c r="D47" s="123" t="s">
        <v>1335</v>
      </c>
      <c r="E47" s="121" t="s">
        <v>29</v>
      </c>
      <c r="F47" s="118" t="s">
        <v>1346</v>
      </c>
    </row>
    <row r="48" spans="1:6" ht="27" customHeight="1" x14ac:dyDescent="0.45">
      <c r="A48" s="119">
        <v>44</v>
      </c>
      <c r="B48" s="122" t="s">
        <v>72</v>
      </c>
      <c r="C48" s="120" t="s">
        <v>697</v>
      </c>
      <c r="D48" s="123" t="s">
        <v>1335</v>
      </c>
      <c r="E48" s="121" t="s">
        <v>29</v>
      </c>
      <c r="F48" s="118" t="s">
        <v>1346</v>
      </c>
    </row>
    <row r="49" spans="1:6" ht="27" customHeight="1" x14ac:dyDescent="0.45">
      <c r="A49" s="119">
        <v>45</v>
      </c>
      <c r="B49" s="122" t="s">
        <v>73</v>
      </c>
      <c r="C49" s="120" t="s">
        <v>698</v>
      </c>
      <c r="D49" s="123" t="s">
        <v>1335</v>
      </c>
      <c r="E49" s="121" t="s">
        <v>29</v>
      </c>
      <c r="F49" s="118" t="s">
        <v>1346</v>
      </c>
    </row>
    <row r="50" spans="1:6" ht="27" customHeight="1" x14ac:dyDescent="0.45">
      <c r="A50" s="119">
        <v>46</v>
      </c>
      <c r="B50" s="122" t="s">
        <v>74</v>
      </c>
      <c r="C50" s="120" t="s">
        <v>699</v>
      </c>
      <c r="D50" s="123" t="s">
        <v>1335</v>
      </c>
      <c r="E50" s="121" t="s">
        <v>29</v>
      </c>
      <c r="F50" s="118" t="s">
        <v>1346</v>
      </c>
    </row>
    <row r="51" spans="1:6" ht="27" customHeight="1" x14ac:dyDescent="0.45">
      <c r="A51" s="119">
        <v>47</v>
      </c>
      <c r="B51" s="122" t="s">
        <v>75</v>
      </c>
      <c r="C51" s="124" t="s">
        <v>700</v>
      </c>
      <c r="D51" s="123" t="s">
        <v>1335</v>
      </c>
      <c r="E51" s="121" t="s">
        <v>29</v>
      </c>
      <c r="F51" s="118" t="s">
        <v>1346</v>
      </c>
    </row>
    <row r="52" spans="1:6" ht="27" customHeight="1" x14ac:dyDescent="0.45">
      <c r="A52" s="119">
        <v>48</v>
      </c>
      <c r="B52" s="122" t="s">
        <v>76</v>
      </c>
      <c r="C52" s="120" t="s">
        <v>701</v>
      </c>
      <c r="D52" s="123" t="s">
        <v>1335</v>
      </c>
      <c r="E52" s="121" t="s">
        <v>29</v>
      </c>
      <c r="F52" s="118" t="s">
        <v>1346</v>
      </c>
    </row>
    <row r="53" spans="1:6" ht="27" customHeight="1" x14ac:dyDescent="0.45">
      <c r="A53" s="119">
        <v>49</v>
      </c>
      <c r="B53" s="122" t="s">
        <v>77</v>
      </c>
      <c r="C53" s="120" t="s">
        <v>702</v>
      </c>
      <c r="D53" s="123" t="s">
        <v>1335</v>
      </c>
      <c r="E53" s="121" t="s">
        <v>29</v>
      </c>
      <c r="F53" s="118" t="s">
        <v>1346</v>
      </c>
    </row>
    <row r="54" spans="1:6" ht="27" customHeight="1" x14ac:dyDescent="0.45">
      <c r="A54" s="119">
        <v>50</v>
      </c>
      <c r="B54" s="122" t="s">
        <v>78</v>
      </c>
      <c r="C54" s="120" t="s">
        <v>703</v>
      </c>
      <c r="D54" s="123" t="s">
        <v>1335</v>
      </c>
      <c r="E54" s="121" t="s">
        <v>29</v>
      </c>
      <c r="F54" s="118" t="s">
        <v>1346</v>
      </c>
    </row>
    <row r="55" spans="1:6" ht="27" customHeight="1" x14ac:dyDescent="0.45">
      <c r="A55" s="119">
        <v>51</v>
      </c>
      <c r="B55" s="122" t="s">
        <v>79</v>
      </c>
      <c r="C55" s="120" t="s">
        <v>704</v>
      </c>
      <c r="D55" s="123" t="s">
        <v>1335</v>
      </c>
      <c r="E55" s="121" t="s">
        <v>29</v>
      </c>
      <c r="F55" s="118" t="s">
        <v>1346</v>
      </c>
    </row>
    <row r="56" spans="1:6" ht="27" customHeight="1" x14ac:dyDescent="0.45">
      <c r="A56" s="119">
        <v>52</v>
      </c>
      <c r="B56" s="122" t="s">
        <v>80</v>
      </c>
      <c r="C56" s="120" t="s">
        <v>705</v>
      </c>
      <c r="D56" s="123" t="s">
        <v>1335</v>
      </c>
      <c r="E56" s="121" t="s">
        <v>29</v>
      </c>
      <c r="F56" s="118" t="s">
        <v>1346</v>
      </c>
    </row>
    <row r="57" spans="1:6" ht="27" customHeight="1" x14ac:dyDescent="0.45">
      <c r="A57" s="119">
        <v>53</v>
      </c>
      <c r="B57" s="122" t="s">
        <v>81</v>
      </c>
      <c r="C57" s="120" t="s">
        <v>706</v>
      </c>
      <c r="D57" s="123" t="s">
        <v>1335</v>
      </c>
      <c r="E57" s="121" t="s">
        <v>29</v>
      </c>
      <c r="F57" s="118" t="s">
        <v>1346</v>
      </c>
    </row>
    <row r="58" spans="1:6" ht="27" customHeight="1" x14ac:dyDescent="0.45">
      <c r="A58" s="119">
        <v>54</v>
      </c>
      <c r="B58" s="122" t="s">
        <v>82</v>
      </c>
      <c r="C58" s="120" t="s">
        <v>707</v>
      </c>
      <c r="D58" s="123" t="s">
        <v>1335</v>
      </c>
      <c r="E58" s="121" t="s">
        <v>29</v>
      </c>
      <c r="F58" s="118" t="s">
        <v>1346</v>
      </c>
    </row>
    <row r="59" spans="1:6" ht="27" customHeight="1" x14ac:dyDescent="0.45">
      <c r="A59" s="119">
        <v>55</v>
      </c>
      <c r="B59" s="122" t="s">
        <v>83</v>
      </c>
      <c r="C59" s="120" t="s">
        <v>708</v>
      </c>
      <c r="D59" s="123" t="s">
        <v>1335</v>
      </c>
      <c r="E59" s="121" t="s">
        <v>29</v>
      </c>
      <c r="F59" s="118" t="s">
        <v>1346</v>
      </c>
    </row>
    <row r="60" spans="1:6" ht="27" customHeight="1" x14ac:dyDescent="0.45">
      <c r="A60" s="119">
        <v>56</v>
      </c>
      <c r="B60" s="122" t="s">
        <v>84</v>
      </c>
      <c r="C60" s="120" t="s">
        <v>709</v>
      </c>
      <c r="D60" s="123" t="s">
        <v>1335</v>
      </c>
      <c r="E60" s="121" t="s">
        <v>29</v>
      </c>
      <c r="F60" s="118" t="s">
        <v>1346</v>
      </c>
    </row>
    <row r="61" spans="1:6" ht="27" customHeight="1" x14ac:dyDescent="0.45">
      <c r="A61" s="119">
        <v>57</v>
      </c>
      <c r="B61" s="122" t="s">
        <v>85</v>
      </c>
      <c r="C61" s="120" t="s">
        <v>710</v>
      </c>
      <c r="D61" s="123" t="s">
        <v>1335</v>
      </c>
      <c r="E61" s="121" t="s">
        <v>29</v>
      </c>
      <c r="F61" s="118" t="s">
        <v>1346</v>
      </c>
    </row>
    <row r="62" spans="1:6" ht="27" customHeight="1" x14ac:dyDescent="0.45">
      <c r="A62" s="119">
        <v>58</v>
      </c>
      <c r="B62" s="122" t="s">
        <v>86</v>
      </c>
      <c r="C62" s="120" t="s">
        <v>711</v>
      </c>
      <c r="D62" s="123" t="s">
        <v>1335</v>
      </c>
      <c r="E62" s="121" t="s">
        <v>29</v>
      </c>
      <c r="F62" s="118" t="s">
        <v>1346</v>
      </c>
    </row>
    <row r="63" spans="1:6" ht="27" customHeight="1" x14ac:dyDescent="0.45">
      <c r="A63" s="119">
        <v>59</v>
      </c>
      <c r="B63" s="122" t="s">
        <v>87</v>
      </c>
      <c r="C63" s="120" t="s">
        <v>712</v>
      </c>
      <c r="D63" s="123" t="s">
        <v>1335</v>
      </c>
      <c r="E63" s="121" t="s">
        <v>29</v>
      </c>
      <c r="F63" s="118" t="s">
        <v>1346</v>
      </c>
    </row>
    <row r="64" spans="1:6" ht="27" customHeight="1" x14ac:dyDescent="0.45">
      <c r="A64" s="119">
        <v>60</v>
      </c>
      <c r="B64" s="122" t="s">
        <v>88</v>
      </c>
      <c r="C64" s="120" t="s">
        <v>713</v>
      </c>
      <c r="D64" s="123" t="s">
        <v>1335</v>
      </c>
      <c r="E64" s="121" t="s">
        <v>29</v>
      </c>
      <c r="F64" s="118" t="s">
        <v>1346</v>
      </c>
    </row>
    <row r="65" spans="1:6" ht="27" customHeight="1" x14ac:dyDescent="0.45">
      <c r="A65" s="119">
        <v>61</v>
      </c>
      <c r="B65" s="122" t="s">
        <v>89</v>
      </c>
      <c r="C65" s="120" t="s">
        <v>714</v>
      </c>
      <c r="D65" s="123" t="s">
        <v>1335</v>
      </c>
      <c r="E65" s="121" t="s">
        <v>29</v>
      </c>
      <c r="F65" s="118" t="s">
        <v>1346</v>
      </c>
    </row>
    <row r="66" spans="1:6" ht="27" customHeight="1" x14ac:dyDescent="0.45">
      <c r="A66" s="119">
        <v>62</v>
      </c>
      <c r="B66" s="122" t="s">
        <v>90</v>
      </c>
      <c r="C66" s="120" t="s">
        <v>715</v>
      </c>
      <c r="D66" s="123" t="s">
        <v>1335</v>
      </c>
      <c r="E66" s="121" t="s">
        <v>29</v>
      </c>
      <c r="F66" s="118" t="s">
        <v>1346</v>
      </c>
    </row>
    <row r="67" spans="1:6" ht="27" customHeight="1" x14ac:dyDescent="0.45">
      <c r="A67" s="119">
        <v>63</v>
      </c>
      <c r="B67" s="122" t="s">
        <v>91</v>
      </c>
      <c r="C67" s="120" t="s">
        <v>716</v>
      </c>
      <c r="D67" s="123" t="s">
        <v>1335</v>
      </c>
      <c r="E67" s="121" t="s">
        <v>29</v>
      </c>
      <c r="F67" s="118" t="s">
        <v>1346</v>
      </c>
    </row>
    <row r="68" spans="1:6" ht="27" customHeight="1" x14ac:dyDescent="0.45">
      <c r="A68" s="119">
        <v>64</v>
      </c>
      <c r="B68" s="122" t="s">
        <v>92</v>
      </c>
      <c r="C68" s="120" t="s">
        <v>717</v>
      </c>
      <c r="D68" s="123" t="s">
        <v>1335</v>
      </c>
      <c r="E68" s="121" t="s">
        <v>29</v>
      </c>
      <c r="F68" s="118" t="s">
        <v>1346</v>
      </c>
    </row>
    <row r="69" spans="1:6" ht="27" customHeight="1" x14ac:dyDescent="0.45">
      <c r="A69" s="119">
        <v>65</v>
      </c>
      <c r="B69" s="122" t="s">
        <v>93</v>
      </c>
      <c r="C69" s="120" t="s">
        <v>718</v>
      </c>
      <c r="D69" s="123" t="s">
        <v>1335</v>
      </c>
      <c r="E69" s="121" t="s">
        <v>29</v>
      </c>
      <c r="F69" s="118" t="s">
        <v>1346</v>
      </c>
    </row>
    <row r="70" spans="1:6" ht="27" customHeight="1" x14ac:dyDescent="0.45">
      <c r="A70" s="119">
        <v>66</v>
      </c>
      <c r="B70" s="122" t="s">
        <v>94</v>
      </c>
      <c r="C70" s="120" t="s">
        <v>719</v>
      </c>
      <c r="D70" s="123" t="s">
        <v>1335</v>
      </c>
      <c r="E70" s="121" t="s">
        <v>29</v>
      </c>
      <c r="F70" s="118" t="s">
        <v>1346</v>
      </c>
    </row>
    <row r="71" spans="1:6" ht="27" customHeight="1" x14ac:dyDescent="0.45">
      <c r="A71" s="119">
        <v>67</v>
      </c>
      <c r="B71" s="122" t="s">
        <v>95</v>
      </c>
      <c r="C71" s="120" t="s">
        <v>720</v>
      </c>
      <c r="D71" s="123" t="s">
        <v>1335</v>
      </c>
      <c r="E71" s="121" t="s">
        <v>29</v>
      </c>
      <c r="F71" s="118" t="s">
        <v>1346</v>
      </c>
    </row>
    <row r="72" spans="1:6" ht="27" customHeight="1" x14ac:dyDescent="0.45">
      <c r="A72" s="119">
        <v>68</v>
      </c>
      <c r="B72" s="122" t="s">
        <v>96</v>
      </c>
      <c r="C72" s="120" t="s">
        <v>721</v>
      </c>
      <c r="D72" s="123" t="s">
        <v>1335</v>
      </c>
      <c r="E72" s="121" t="s">
        <v>29</v>
      </c>
      <c r="F72" s="118" t="s">
        <v>1346</v>
      </c>
    </row>
    <row r="73" spans="1:6" ht="27" customHeight="1" x14ac:dyDescent="0.45">
      <c r="A73" s="119">
        <v>69</v>
      </c>
      <c r="B73" s="122" t="s">
        <v>97</v>
      </c>
      <c r="C73" s="120" t="s">
        <v>722</v>
      </c>
      <c r="D73" s="123" t="s">
        <v>1335</v>
      </c>
      <c r="E73" s="121" t="s">
        <v>29</v>
      </c>
      <c r="F73" s="118" t="s">
        <v>1346</v>
      </c>
    </row>
    <row r="74" spans="1:6" ht="27" customHeight="1" x14ac:dyDescent="0.45">
      <c r="A74" s="119">
        <v>70</v>
      </c>
      <c r="B74" s="122" t="s">
        <v>98</v>
      </c>
      <c r="C74" s="120" t="s">
        <v>723</v>
      </c>
      <c r="D74" s="123" t="s">
        <v>1335</v>
      </c>
      <c r="E74" s="121" t="s">
        <v>29</v>
      </c>
      <c r="F74" s="118" t="s">
        <v>1346</v>
      </c>
    </row>
    <row r="75" spans="1:6" ht="27" customHeight="1" x14ac:dyDescent="0.45">
      <c r="A75" s="119">
        <v>71</v>
      </c>
      <c r="B75" s="122" t="s">
        <v>99</v>
      </c>
      <c r="C75" s="120" t="s">
        <v>724</v>
      </c>
      <c r="D75" s="123" t="s">
        <v>1335</v>
      </c>
      <c r="E75" s="121" t="s">
        <v>29</v>
      </c>
      <c r="F75" s="118" t="s">
        <v>1346</v>
      </c>
    </row>
    <row r="76" spans="1:6" ht="27" customHeight="1" x14ac:dyDescent="0.45">
      <c r="A76" s="119">
        <v>75</v>
      </c>
      <c r="B76" s="122" t="s">
        <v>100</v>
      </c>
      <c r="C76" s="120" t="s">
        <v>725</v>
      </c>
      <c r="D76" s="123" t="s">
        <v>1335</v>
      </c>
      <c r="E76" s="121" t="s">
        <v>101</v>
      </c>
      <c r="F76" s="118" t="s">
        <v>1346</v>
      </c>
    </row>
    <row r="77" spans="1:6" ht="27" customHeight="1" x14ac:dyDescent="0.45">
      <c r="A77" s="119">
        <v>76</v>
      </c>
      <c r="B77" s="122" t="s">
        <v>102</v>
      </c>
      <c r="C77" s="120" t="s">
        <v>726</v>
      </c>
      <c r="D77" s="123" t="s">
        <v>1335</v>
      </c>
      <c r="E77" s="121" t="s">
        <v>101</v>
      </c>
      <c r="F77" s="118" t="s">
        <v>1346</v>
      </c>
    </row>
    <row r="78" spans="1:6" ht="27" customHeight="1" x14ac:dyDescent="0.45">
      <c r="A78" s="119">
        <v>77</v>
      </c>
      <c r="B78" s="122" t="s">
        <v>103</v>
      </c>
      <c r="C78" s="120" t="s">
        <v>727</v>
      </c>
      <c r="D78" s="123" t="s">
        <v>1335</v>
      </c>
      <c r="E78" s="121" t="s">
        <v>101</v>
      </c>
      <c r="F78" s="118" t="s">
        <v>1346</v>
      </c>
    </row>
    <row r="79" spans="1:6" ht="27" customHeight="1" x14ac:dyDescent="0.45">
      <c r="A79" s="119">
        <v>78</v>
      </c>
      <c r="B79" s="122" t="s">
        <v>104</v>
      </c>
      <c r="C79" s="120" t="s">
        <v>728</v>
      </c>
      <c r="D79" s="123" t="s">
        <v>1335</v>
      </c>
      <c r="E79" s="121" t="s">
        <v>101</v>
      </c>
      <c r="F79" s="118" t="s">
        <v>1346</v>
      </c>
    </row>
    <row r="80" spans="1:6" ht="27" customHeight="1" x14ac:dyDescent="0.45">
      <c r="A80" s="119">
        <v>79</v>
      </c>
      <c r="B80" s="122" t="s">
        <v>105</v>
      </c>
      <c r="C80" s="120" t="s">
        <v>729</v>
      </c>
      <c r="D80" s="123" t="s">
        <v>1335</v>
      </c>
      <c r="E80" s="121" t="s">
        <v>101</v>
      </c>
      <c r="F80" s="118" t="s">
        <v>1346</v>
      </c>
    </row>
    <row r="81" spans="1:6" ht="27" customHeight="1" x14ac:dyDescent="0.45">
      <c r="A81" s="119">
        <v>80</v>
      </c>
      <c r="B81" s="122" t="s">
        <v>106</v>
      </c>
      <c r="C81" s="120" t="s">
        <v>730</v>
      </c>
      <c r="D81" s="123" t="s">
        <v>1335</v>
      </c>
      <c r="E81" s="121" t="s">
        <v>101</v>
      </c>
      <c r="F81" s="118" t="s">
        <v>1346</v>
      </c>
    </row>
    <row r="82" spans="1:6" ht="27" customHeight="1" x14ac:dyDescent="0.45">
      <c r="A82" s="119">
        <v>81</v>
      </c>
      <c r="B82" s="122" t="s">
        <v>107</v>
      </c>
      <c r="C82" s="120" t="s">
        <v>731</v>
      </c>
      <c r="D82" s="123" t="s">
        <v>1335</v>
      </c>
      <c r="E82" s="121" t="s">
        <v>101</v>
      </c>
      <c r="F82" s="118" t="s">
        <v>1346</v>
      </c>
    </row>
    <row r="83" spans="1:6" ht="27" customHeight="1" x14ac:dyDescent="0.45">
      <c r="A83" s="119">
        <v>83</v>
      </c>
      <c r="B83" s="122" t="s">
        <v>108</v>
      </c>
      <c r="C83" s="120" t="s">
        <v>732</v>
      </c>
      <c r="D83" s="119" t="s">
        <v>1336</v>
      </c>
      <c r="E83" s="121" t="s">
        <v>109</v>
      </c>
      <c r="F83" s="118" t="s">
        <v>1346</v>
      </c>
    </row>
    <row r="84" spans="1:6" ht="27" customHeight="1" x14ac:dyDescent="0.45">
      <c r="A84" s="119">
        <v>84</v>
      </c>
      <c r="B84" s="122" t="s">
        <v>110</v>
      </c>
      <c r="C84" s="120" t="s">
        <v>733</v>
      </c>
      <c r="D84" s="119" t="s">
        <v>1336</v>
      </c>
      <c r="E84" s="121" t="s">
        <v>109</v>
      </c>
      <c r="F84" s="118" t="s">
        <v>1346</v>
      </c>
    </row>
    <row r="85" spans="1:6" ht="27" customHeight="1" x14ac:dyDescent="0.45">
      <c r="A85" s="119">
        <v>85</v>
      </c>
      <c r="B85" s="122" t="s">
        <v>111</v>
      </c>
      <c r="C85" s="120" t="s">
        <v>734</v>
      </c>
      <c r="D85" s="119" t="s">
        <v>1336</v>
      </c>
      <c r="E85" s="121" t="s">
        <v>109</v>
      </c>
      <c r="F85" s="118" t="s">
        <v>1346</v>
      </c>
    </row>
    <row r="86" spans="1:6" ht="27" customHeight="1" x14ac:dyDescent="0.45">
      <c r="A86" s="119">
        <v>86</v>
      </c>
      <c r="B86" s="122" t="s">
        <v>112</v>
      </c>
      <c r="C86" s="120" t="s">
        <v>735</v>
      </c>
      <c r="D86" s="119" t="s">
        <v>1336</v>
      </c>
      <c r="E86" s="121" t="s">
        <v>109</v>
      </c>
      <c r="F86" s="118" t="s">
        <v>1346</v>
      </c>
    </row>
    <row r="87" spans="1:6" ht="27" customHeight="1" x14ac:dyDescent="0.45">
      <c r="A87" s="119">
        <v>87</v>
      </c>
      <c r="B87" s="122" t="s">
        <v>113</v>
      </c>
      <c r="C87" s="120" t="s">
        <v>736</v>
      </c>
      <c r="D87" s="119" t="s">
        <v>1336</v>
      </c>
      <c r="E87" s="121" t="s">
        <v>109</v>
      </c>
      <c r="F87" s="118" t="s">
        <v>1346</v>
      </c>
    </row>
    <row r="88" spans="1:6" ht="27" customHeight="1" x14ac:dyDescent="0.45">
      <c r="A88" s="119">
        <v>88</v>
      </c>
      <c r="B88" s="122" t="s">
        <v>114</v>
      </c>
      <c r="C88" s="120" t="s">
        <v>737</v>
      </c>
      <c r="D88" s="119" t="s">
        <v>1336</v>
      </c>
      <c r="E88" s="121" t="s">
        <v>109</v>
      </c>
      <c r="F88" s="118" t="s">
        <v>1346</v>
      </c>
    </row>
    <row r="89" spans="1:6" ht="27" customHeight="1" x14ac:dyDescent="0.45">
      <c r="A89" s="119">
        <v>89</v>
      </c>
      <c r="B89" s="122" t="s">
        <v>115</v>
      </c>
      <c r="C89" s="120" t="s">
        <v>738</v>
      </c>
      <c r="D89" s="119" t="s">
        <v>1336</v>
      </c>
      <c r="E89" s="121" t="s">
        <v>109</v>
      </c>
      <c r="F89" s="118" t="s">
        <v>1346</v>
      </c>
    </row>
    <row r="90" spans="1:6" ht="27" customHeight="1" x14ac:dyDescent="0.45">
      <c r="A90" s="119">
        <v>90</v>
      </c>
      <c r="B90" s="122" t="s">
        <v>116</v>
      </c>
      <c r="C90" s="120" t="s">
        <v>739</v>
      </c>
      <c r="D90" s="119" t="s">
        <v>1336</v>
      </c>
      <c r="E90" s="121" t="s">
        <v>109</v>
      </c>
      <c r="F90" s="118" t="s">
        <v>1346</v>
      </c>
    </row>
    <row r="91" spans="1:6" ht="27" customHeight="1" x14ac:dyDescent="0.45">
      <c r="A91" s="119">
        <v>91</v>
      </c>
      <c r="B91" s="122" t="s">
        <v>117</v>
      </c>
      <c r="C91" s="120" t="s">
        <v>740</v>
      </c>
      <c r="D91" s="119" t="s">
        <v>1336</v>
      </c>
      <c r="E91" s="121" t="s">
        <v>109</v>
      </c>
      <c r="F91" s="118" t="s">
        <v>1346</v>
      </c>
    </row>
    <row r="92" spans="1:6" ht="27" customHeight="1" x14ac:dyDescent="0.45">
      <c r="A92" s="119">
        <v>92</v>
      </c>
      <c r="B92" s="122" t="s">
        <v>118</v>
      </c>
      <c r="C92" s="120" t="s">
        <v>741</v>
      </c>
      <c r="D92" s="119" t="s">
        <v>1336</v>
      </c>
      <c r="E92" s="121" t="s">
        <v>109</v>
      </c>
      <c r="F92" s="118" t="s">
        <v>1346</v>
      </c>
    </row>
    <row r="93" spans="1:6" ht="27" customHeight="1" x14ac:dyDescent="0.45">
      <c r="A93" s="119">
        <v>93</v>
      </c>
      <c r="B93" s="122" t="s">
        <v>119</v>
      </c>
      <c r="C93" s="120" t="s">
        <v>742</v>
      </c>
      <c r="D93" s="119" t="s">
        <v>1336</v>
      </c>
      <c r="E93" s="121" t="s">
        <v>109</v>
      </c>
      <c r="F93" s="118" t="s">
        <v>1346</v>
      </c>
    </row>
    <row r="94" spans="1:6" ht="27" customHeight="1" x14ac:dyDescent="0.45">
      <c r="A94" s="119">
        <v>94</v>
      </c>
      <c r="B94" s="122" t="s">
        <v>120</v>
      </c>
      <c r="C94" s="120" t="s">
        <v>743</v>
      </c>
      <c r="D94" s="119" t="s">
        <v>1336</v>
      </c>
      <c r="E94" s="121" t="s">
        <v>109</v>
      </c>
      <c r="F94" s="118" t="s">
        <v>1346</v>
      </c>
    </row>
    <row r="95" spans="1:6" ht="27" customHeight="1" x14ac:dyDescent="0.45">
      <c r="A95" s="119">
        <v>95</v>
      </c>
      <c r="B95" s="122" t="s">
        <v>121</v>
      </c>
      <c r="C95" s="120" t="s">
        <v>744</v>
      </c>
      <c r="D95" s="119" t="s">
        <v>1336</v>
      </c>
      <c r="E95" s="121" t="s">
        <v>109</v>
      </c>
      <c r="F95" s="118" t="s">
        <v>1346</v>
      </c>
    </row>
    <row r="96" spans="1:6" ht="27" customHeight="1" x14ac:dyDescent="0.45">
      <c r="A96" s="119">
        <v>98</v>
      </c>
      <c r="B96" s="122" t="s">
        <v>122</v>
      </c>
      <c r="C96" s="120" t="s">
        <v>745</v>
      </c>
      <c r="D96" s="119" t="s">
        <v>1336</v>
      </c>
      <c r="E96" s="121" t="s">
        <v>109</v>
      </c>
      <c r="F96" s="118" t="s">
        <v>1346</v>
      </c>
    </row>
    <row r="97" spans="1:6" ht="27" customHeight="1" x14ac:dyDescent="0.45">
      <c r="A97" s="119">
        <v>99</v>
      </c>
      <c r="B97" s="122" t="s">
        <v>123</v>
      </c>
      <c r="C97" s="120" t="s">
        <v>746</v>
      </c>
      <c r="D97" s="119" t="s">
        <v>1336</v>
      </c>
      <c r="E97" s="121" t="s">
        <v>109</v>
      </c>
      <c r="F97" s="118" t="s">
        <v>1346</v>
      </c>
    </row>
    <row r="98" spans="1:6" ht="27" customHeight="1" x14ac:dyDescent="0.45">
      <c r="A98" s="119">
        <v>100</v>
      </c>
      <c r="B98" s="122" t="s">
        <v>124</v>
      </c>
      <c r="C98" s="120" t="s">
        <v>747</v>
      </c>
      <c r="D98" s="119" t="s">
        <v>1336</v>
      </c>
      <c r="E98" s="121" t="s">
        <v>109</v>
      </c>
      <c r="F98" s="118" t="s">
        <v>1346</v>
      </c>
    </row>
    <row r="99" spans="1:6" ht="27" customHeight="1" x14ac:dyDescent="0.45">
      <c r="A99" s="119">
        <v>101</v>
      </c>
      <c r="B99" s="122" t="s">
        <v>125</v>
      </c>
      <c r="C99" s="120" t="s">
        <v>748</v>
      </c>
      <c r="D99" s="119" t="s">
        <v>1336</v>
      </c>
      <c r="E99" s="121" t="s">
        <v>109</v>
      </c>
      <c r="F99" s="118" t="s">
        <v>1346</v>
      </c>
    </row>
    <row r="100" spans="1:6" ht="27" customHeight="1" x14ac:dyDescent="0.45">
      <c r="A100" s="119">
        <v>102</v>
      </c>
      <c r="B100" s="122" t="s">
        <v>126</v>
      </c>
      <c r="C100" s="120" t="s">
        <v>749</v>
      </c>
      <c r="D100" s="119" t="s">
        <v>1336</v>
      </c>
      <c r="E100" s="121" t="s">
        <v>109</v>
      </c>
      <c r="F100" s="118" t="s">
        <v>1346</v>
      </c>
    </row>
    <row r="101" spans="1:6" ht="27" customHeight="1" x14ac:dyDescent="0.45">
      <c r="A101" s="119">
        <v>103</v>
      </c>
      <c r="B101" s="122" t="s">
        <v>127</v>
      </c>
      <c r="C101" s="120" t="s">
        <v>750</v>
      </c>
      <c r="D101" s="119" t="s">
        <v>1336</v>
      </c>
      <c r="E101" s="121" t="s">
        <v>109</v>
      </c>
      <c r="F101" s="118" t="s">
        <v>1346</v>
      </c>
    </row>
    <row r="102" spans="1:6" ht="27" customHeight="1" x14ac:dyDescent="0.45">
      <c r="A102" s="119">
        <v>104</v>
      </c>
      <c r="B102" s="122" t="s">
        <v>128</v>
      </c>
      <c r="C102" s="120" t="s">
        <v>751</v>
      </c>
      <c r="D102" s="119" t="s">
        <v>1336</v>
      </c>
      <c r="E102" s="121" t="s">
        <v>109</v>
      </c>
      <c r="F102" s="118" t="s">
        <v>1346</v>
      </c>
    </row>
    <row r="103" spans="1:6" ht="27" customHeight="1" x14ac:dyDescent="0.45">
      <c r="A103" s="119">
        <v>105</v>
      </c>
      <c r="B103" s="122" t="s">
        <v>129</v>
      </c>
      <c r="C103" s="120" t="s">
        <v>752</v>
      </c>
      <c r="D103" s="119" t="s">
        <v>1336</v>
      </c>
      <c r="E103" s="121" t="s">
        <v>109</v>
      </c>
      <c r="F103" s="118" t="s">
        <v>1346</v>
      </c>
    </row>
    <row r="104" spans="1:6" ht="27" customHeight="1" x14ac:dyDescent="0.45">
      <c r="A104" s="119">
        <v>106</v>
      </c>
      <c r="B104" s="122" t="s">
        <v>130</v>
      </c>
      <c r="C104" s="120" t="s">
        <v>753</v>
      </c>
      <c r="D104" s="119" t="s">
        <v>1336</v>
      </c>
      <c r="E104" s="121" t="s">
        <v>109</v>
      </c>
      <c r="F104" s="118" t="s">
        <v>1346</v>
      </c>
    </row>
    <row r="105" spans="1:6" ht="27" customHeight="1" x14ac:dyDescent="0.45">
      <c r="A105" s="119">
        <v>107</v>
      </c>
      <c r="B105" s="122" t="s">
        <v>131</v>
      </c>
      <c r="C105" s="120" t="s">
        <v>754</v>
      </c>
      <c r="D105" s="119" t="s">
        <v>1336</v>
      </c>
      <c r="E105" s="121" t="s">
        <v>109</v>
      </c>
      <c r="F105" s="118" t="s">
        <v>1346</v>
      </c>
    </row>
    <row r="106" spans="1:6" ht="27" customHeight="1" x14ac:dyDescent="0.45">
      <c r="A106" s="119">
        <v>108</v>
      </c>
      <c r="B106" s="122" t="s">
        <v>132</v>
      </c>
      <c r="C106" s="120" t="s">
        <v>755</v>
      </c>
      <c r="D106" s="119" t="s">
        <v>1336</v>
      </c>
      <c r="E106" s="121" t="s">
        <v>109</v>
      </c>
      <c r="F106" s="118" t="s">
        <v>1346</v>
      </c>
    </row>
    <row r="107" spans="1:6" ht="27" customHeight="1" x14ac:dyDescent="0.45">
      <c r="A107" s="119">
        <v>110</v>
      </c>
      <c r="B107" s="122" t="s">
        <v>133</v>
      </c>
      <c r="C107" s="120" t="s">
        <v>756</v>
      </c>
      <c r="D107" s="119" t="s">
        <v>1336</v>
      </c>
      <c r="E107" s="121" t="s">
        <v>134</v>
      </c>
      <c r="F107" s="118" t="s">
        <v>1346</v>
      </c>
    </row>
    <row r="108" spans="1:6" ht="27" customHeight="1" x14ac:dyDescent="0.45">
      <c r="A108" s="119">
        <v>111</v>
      </c>
      <c r="B108" s="122" t="s">
        <v>135</v>
      </c>
      <c r="C108" s="120" t="s">
        <v>757</v>
      </c>
      <c r="D108" s="119" t="s">
        <v>1336</v>
      </c>
      <c r="E108" s="121" t="s">
        <v>134</v>
      </c>
      <c r="F108" s="118" t="s">
        <v>1346</v>
      </c>
    </row>
    <row r="109" spans="1:6" ht="27" customHeight="1" x14ac:dyDescent="0.45">
      <c r="A109" s="119">
        <v>112</v>
      </c>
      <c r="B109" s="122" t="s">
        <v>136</v>
      </c>
      <c r="C109" s="120" t="s">
        <v>758</v>
      </c>
      <c r="D109" s="119" t="s">
        <v>1336</v>
      </c>
      <c r="E109" s="121" t="s">
        <v>134</v>
      </c>
      <c r="F109" s="118" t="s">
        <v>1346</v>
      </c>
    </row>
    <row r="110" spans="1:6" ht="27" customHeight="1" x14ac:dyDescent="0.45">
      <c r="A110" s="119">
        <v>113</v>
      </c>
      <c r="B110" s="122" t="s">
        <v>137</v>
      </c>
      <c r="C110" s="120" t="s">
        <v>759</v>
      </c>
      <c r="D110" s="119" t="s">
        <v>1336</v>
      </c>
      <c r="E110" s="121" t="s">
        <v>134</v>
      </c>
      <c r="F110" s="118" t="s">
        <v>1346</v>
      </c>
    </row>
    <row r="111" spans="1:6" ht="27" customHeight="1" x14ac:dyDescent="0.45">
      <c r="A111" s="119">
        <v>114</v>
      </c>
      <c r="B111" s="122" t="s">
        <v>138</v>
      </c>
      <c r="C111" s="120" t="s">
        <v>760</v>
      </c>
      <c r="D111" s="119" t="s">
        <v>1336</v>
      </c>
      <c r="E111" s="121" t="s">
        <v>134</v>
      </c>
      <c r="F111" s="118" t="s">
        <v>1346</v>
      </c>
    </row>
    <row r="112" spans="1:6" ht="27" customHeight="1" x14ac:dyDescent="0.45">
      <c r="A112" s="119">
        <v>115</v>
      </c>
      <c r="B112" s="122" t="s">
        <v>139</v>
      </c>
      <c r="C112" s="120" t="s">
        <v>761</v>
      </c>
      <c r="D112" s="119" t="s">
        <v>1336</v>
      </c>
      <c r="E112" s="121" t="s">
        <v>134</v>
      </c>
      <c r="F112" s="118" t="s">
        <v>1346</v>
      </c>
    </row>
    <row r="113" spans="1:6" ht="27" customHeight="1" x14ac:dyDescent="0.45">
      <c r="A113" s="119">
        <v>116</v>
      </c>
      <c r="B113" s="122" t="s">
        <v>140</v>
      </c>
      <c r="C113" s="120" t="s">
        <v>762</v>
      </c>
      <c r="D113" s="119" t="s">
        <v>1336</v>
      </c>
      <c r="E113" s="121" t="s">
        <v>134</v>
      </c>
      <c r="F113" s="118" t="s">
        <v>1346</v>
      </c>
    </row>
    <row r="114" spans="1:6" ht="27" customHeight="1" x14ac:dyDescent="0.45">
      <c r="A114" s="119">
        <v>117</v>
      </c>
      <c r="B114" s="122" t="s">
        <v>141</v>
      </c>
      <c r="C114" s="120" t="s">
        <v>763</v>
      </c>
      <c r="D114" s="119" t="s">
        <v>1336</v>
      </c>
      <c r="E114" s="121" t="s">
        <v>134</v>
      </c>
      <c r="F114" s="118" t="s">
        <v>1346</v>
      </c>
    </row>
    <row r="115" spans="1:6" ht="27" customHeight="1" x14ac:dyDescent="0.45">
      <c r="A115" s="119">
        <v>119</v>
      </c>
      <c r="B115" s="122" t="s">
        <v>142</v>
      </c>
      <c r="C115" s="120" t="s">
        <v>764</v>
      </c>
      <c r="D115" s="119" t="s">
        <v>1336</v>
      </c>
      <c r="E115" s="121" t="s">
        <v>134</v>
      </c>
      <c r="F115" s="118" t="s">
        <v>1346</v>
      </c>
    </row>
    <row r="116" spans="1:6" ht="27" customHeight="1" x14ac:dyDescent="0.45">
      <c r="A116" s="119">
        <v>120</v>
      </c>
      <c r="B116" s="122" t="s">
        <v>143</v>
      </c>
      <c r="C116" s="120" t="s">
        <v>765</v>
      </c>
      <c r="D116" s="119" t="s">
        <v>1336</v>
      </c>
      <c r="E116" s="121" t="s">
        <v>134</v>
      </c>
      <c r="F116" s="118" t="s">
        <v>1346</v>
      </c>
    </row>
    <row r="117" spans="1:6" ht="27" customHeight="1" x14ac:dyDescent="0.45">
      <c r="A117" s="119">
        <v>121</v>
      </c>
      <c r="B117" s="122" t="s">
        <v>144</v>
      </c>
      <c r="C117" s="120" t="s">
        <v>766</v>
      </c>
      <c r="D117" s="119" t="s">
        <v>1336</v>
      </c>
      <c r="E117" s="121" t="s">
        <v>134</v>
      </c>
      <c r="F117" s="118" t="s">
        <v>1346</v>
      </c>
    </row>
    <row r="118" spans="1:6" ht="27" customHeight="1" x14ac:dyDescent="0.45">
      <c r="A118" s="119">
        <v>122</v>
      </c>
      <c r="B118" s="122" t="s">
        <v>145</v>
      </c>
      <c r="C118" s="120" t="s">
        <v>767</v>
      </c>
      <c r="D118" s="119" t="s">
        <v>1336</v>
      </c>
      <c r="E118" s="121" t="s">
        <v>134</v>
      </c>
      <c r="F118" s="118" t="s">
        <v>1346</v>
      </c>
    </row>
    <row r="119" spans="1:6" ht="27" customHeight="1" x14ac:dyDescent="0.45">
      <c r="A119" s="119">
        <v>123</v>
      </c>
      <c r="B119" s="122" t="s">
        <v>146</v>
      </c>
      <c r="C119" s="120" t="s">
        <v>768</v>
      </c>
      <c r="D119" s="119" t="s">
        <v>1336</v>
      </c>
      <c r="E119" s="121" t="s">
        <v>134</v>
      </c>
      <c r="F119" s="118" t="s">
        <v>1346</v>
      </c>
    </row>
    <row r="120" spans="1:6" ht="27" customHeight="1" x14ac:dyDescent="0.45">
      <c r="A120" s="119">
        <v>126</v>
      </c>
      <c r="B120" s="170" t="s">
        <v>147</v>
      </c>
      <c r="C120" s="171" t="s">
        <v>769</v>
      </c>
      <c r="D120" s="119" t="s">
        <v>1336</v>
      </c>
      <c r="E120" s="121" t="s">
        <v>134</v>
      </c>
      <c r="F120" s="118" t="s">
        <v>1346</v>
      </c>
    </row>
    <row r="121" spans="1:6" ht="27" customHeight="1" x14ac:dyDescent="0.45">
      <c r="A121" s="119">
        <v>128</v>
      </c>
      <c r="B121" s="170" t="s">
        <v>148</v>
      </c>
      <c r="C121" s="171" t="s">
        <v>770</v>
      </c>
      <c r="D121" s="119" t="s">
        <v>1336</v>
      </c>
      <c r="E121" s="121" t="s">
        <v>134</v>
      </c>
      <c r="F121" s="118" t="s">
        <v>1346</v>
      </c>
    </row>
    <row r="122" spans="1:6" ht="27" customHeight="1" x14ac:dyDescent="0.45">
      <c r="A122" s="119">
        <v>130</v>
      </c>
      <c r="B122" s="122" t="s">
        <v>149</v>
      </c>
      <c r="C122" s="120" t="s">
        <v>771</v>
      </c>
      <c r="D122" s="119" t="s">
        <v>1336</v>
      </c>
      <c r="E122" s="121" t="s">
        <v>134</v>
      </c>
      <c r="F122" s="118" t="s">
        <v>1346</v>
      </c>
    </row>
    <row r="123" spans="1:6" ht="27" customHeight="1" x14ac:dyDescent="0.45">
      <c r="A123" s="119">
        <v>131</v>
      </c>
      <c r="B123" s="122" t="s">
        <v>150</v>
      </c>
      <c r="C123" s="120" t="s">
        <v>772</v>
      </c>
      <c r="D123" s="119" t="s">
        <v>1336</v>
      </c>
      <c r="E123" s="121" t="s">
        <v>134</v>
      </c>
      <c r="F123" s="118" t="s">
        <v>1346</v>
      </c>
    </row>
    <row r="124" spans="1:6" ht="27" customHeight="1" x14ac:dyDescent="0.45">
      <c r="A124" s="119">
        <v>132</v>
      </c>
      <c r="B124" s="122" t="s">
        <v>151</v>
      </c>
      <c r="C124" s="120" t="s">
        <v>773</v>
      </c>
      <c r="D124" s="119" t="s">
        <v>1336</v>
      </c>
      <c r="E124" s="121" t="s">
        <v>134</v>
      </c>
      <c r="F124" s="118" t="s">
        <v>1346</v>
      </c>
    </row>
    <row r="125" spans="1:6" ht="27" customHeight="1" x14ac:dyDescent="0.45">
      <c r="A125" s="119">
        <v>134</v>
      </c>
      <c r="B125" s="122" t="s">
        <v>152</v>
      </c>
      <c r="C125" s="120" t="s">
        <v>774</v>
      </c>
      <c r="D125" s="119" t="s">
        <v>1336</v>
      </c>
      <c r="E125" s="121" t="s">
        <v>134</v>
      </c>
      <c r="F125" s="118" t="s">
        <v>1346</v>
      </c>
    </row>
    <row r="126" spans="1:6" ht="27" customHeight="1" x14ac:dyDescent="0.45">
      <c r="A126" s="119">
        <v>135</v>
      </c>
      <c r="B126" s="122" t="s">
        <v>153</v>
      </c>
      <c r="C126" s="120" t="s">
        <v>775</v>
      </c>
      <c r="D126" s="119" t="s">
        <v>1336</v>
      </c>
      <c r="E126" s="121" t="s">
        <v>134</v>
      </c>
      <c r="F126" s="118" t="s">
        <v>1346</v>
      </c>
    </row>
    <row r="127" spans="1:6" ht="27" customHeight="1" x14ac:dyDescent="0.45">
      <c r="A127" s="119">
        <v>141</v>
      </c>
      <c r="B127" s="122" t="s">
        <v>154</v>
      </c>
      <c r="C127" s="120" t="s">
        <v>776</v>
      </c>
      <c r="D127" s="119" t="s">
        <v>1337</v>
      </c>
      <c r="E127" s="121" t="s">
        <v>155</v>
      </c>
      <c r="F127" s="118" t="s">
        <v>1346</v>
      </c>
    </row>
    <row r="128" spans="1:6" ht="27" customHeight="1" x14ac:dyDescent="0.45">
      <c r="A128" s="119">
        <v>142</v>
      </c>
      <c r="B128" s="122" t="s">
        <v>156</v>
      </c>
      <c r="C128" s="120" t="s">
        <v>777</v>
      </c>
      <c r="D128" s="119" t="s">
        <v>1337</v>
      </c>
      <c r="E128" s="121" t="s">
        <v>155</v>
      </c>
      <c r="F128" s="118" t="s">
        <v>1346</v>
      </c>
    </row>
    <row r="129" spans="1:6" ht="27" customHeight="1" x14ac:dyDescent="0.45">
      <c r="A129" s="119">
        <v>143</v>
      </c>
      <c r="B129" s="122" t="s">
        <v>157</v>
      </c>
      <c r="C129" s="120" t="s">
        <v>778</v>
      </c>
      <c r="D129" s="119" t="s">
        <v>1337</v>
      </c>
      <c r="E129" s="121" t="s">
        <v>155</v>
      </c>
      <c r="F129" s="118" t="s">
        <v>1346</v>
      </c>
    </row>
    <row r="130" spans="1:6" ht="27" customHeight="1" x14ac:dyDescent="0.45">
      <c r="A130" s="119">
        <v>144</v>
      </c>
      <c r="B130" s="122" t="s">
        <v>158</v>
      </c>
      <c r="C130" s="120" t="s">
        <v>779</v>
      </c>
      <c r="D130" s="119" t="s">
        <v>1337</v>
      </c>
      <c r="E130" s="121" t="s">
        <v>155</v>
      </c>
      <c r="F130" s="118" t="s">
        <v>1346</v>
      </c>
    </row>
    <row r="131" spans="1:6" ht="27" customHeight="1" x14ac:dyDescent="0.45">
      <c r="A131" s="119">
        <v>145</v>
      </c>
      <c r="B131" s="122" t="s">
        <v>159</v>
      </c>
      <c r="C131" s="120" t="s">
        <v>780</v>
      </c>
      <c r="D131" s="119" t="s">
        <v>1337</v>
      </c>
      <c r="E131" s="121" t="s">
        <v>155</v>
      </c>
      <c r="F131" s="118" t="s">
        <v>1346</v>
      </c>
    </row>
    <row r="132" spans="1:6" ht="27" customHeight="1" x14ac:dyDescent="0.45">
      <c r="A132" s="119">
        <v>146</v>
      </c>
      <c r="B132" s="122" t="s">
        <v>160</v>
      </c>
      <c r="C132" s="120" t="s">
        <v>781</v>
      </c>
      <c r="D132" s="119" t="s">
        <v>1337</v>
      </c>
      <c r="E132" s="121" t="s">
        <v>155</v>
      </c>
      <c r="F132" s="118" t="s">
        <v>1346</v>
      </c>
    </row>
    <row r="133" spans="1:6" ht="27" customHeight="1" x14ac:dyDescent="0.45">
      <c r="A133" s="119">
        <v>147</v>
      </c>
      <c r="B133" s="122" t="s">
        <v>161</v>
      </c>
      <c r="C133" s="120" t="s">
        <v>782</v>
      </c>
      <c r="D133" s="119" t="s">
        <v>1337</v>
      </c>
      <c r="E133" s="121" t="s">
        <v>155</v>
      </c>
      <c r="F133" s="118" t="s">
        <v>1346</v>
      </c>
    </row>
    <row r="134" spans="1:6" ht="27" customHeight="1" x14ac:dyDescent="0.45">
      <c r="A134" s="119">
        <v>148</v>
      </c>
      <c r="B134" s="122" t="s">
        <v>162</v>
      </c>
      <c r="C134" s="120" t="s">
        <v>783</v>
      </c>
      <c r="D134" s="119" t="s">
        <v>1337</v>
      </c>
      <c r="E134" s="121" t="s">
        <v>155</v>
      </c>
      <c r="F134" s="118" t="s">
        <v>1346</v>
      </c>
    </row>
    <row r="135" spans="1:6" ht="27" customHeight="1" x14ac:dyDescent="0.45">
      <c r="A135" s="119">
        <v>150</v>
      </c>
      <c r="B135" s="122" t="s">
        <v>163</v>
      </c>
      <c r="C135" s="120" t="s">
        <v>784</v>
      </c>
      <c r="D135" s="119" t="s">
        <v>1337</v>
      </c>
      <c r="E135" s="121" t="s">
        <v>155</v>
      </c>
      <c r="F135" s="118" t="s">
        <v>1346</v>
      </c>
    </row>
    <row r="136" spans="1:6" ht="27" customHeight="1" x14ac:dyDescent="0.45">
      <c r="A136" s="119">
        <v>152</v>
      </c>
      <c r="B136" s="122" t="s">
        <v>164</v>
      </c>
      <c r="C136" s="120" t="s">
        <v>785</v>
      </c>
      <c r="D136" s="119" t="s">
        <v>1337</v>
      </c>
      <c r="E136" s="121" t="s">
        <v>155</v>
      </c>
      <c r="F136" s="118" t="s">
        <v>1346</v>
      </c>
    </row>
    <row r="137" spans="1:6" ht="27" customHeight="1" x14ac:dyDescent="0.45">
      <c r="A137" s="119">
        <v>155</v>
      </c>
      <c r="B137" s="122" t="s">
        <v>165</v>
      </c>
      <c r="C137" s="120" t="s">
        <v>786</v>
      </c>
      <c r="D137" s="119" t="s">
        <v>1337</v>
      </c>
      <c r="E137" s="121" t="s">
        <v>155</v>
      </c>
      <c r="F137" s="118" t="s">
        <v>1346</v>
      </c>
    </row>
    <row r="138" spans="1:6" ht="27" customHeight="1" x14ac:dyDescent="0.45">
      <c r="A138" s="119">
        <v>156</v>
      </c>
      <c r="B138" s="122" t="s">
        <v>166</v>
      </c>
      <c r="C138" s="120" t="s">
        <v>787</v>
      </c>
      <c r="D138" s="119" t="s">
        <v>1337</v>
      </c>
      <c r="E138" s="121" t="s">
        <v>155</v>
      </c>
      <c r="F138" s="118" t="s">
        <v>1346</v>
      </c>
    </row>
    <row r="139" spans="1:6" ht="27" customHeight="1" x14ac:dyDescent="0.45">
      <c r="A139" s="119">
        <v>157</v>
      </c>
      <c r="B139" s="122" t="s">
        <v>167</v>
      </c>
      <c r="C139" s="120" t="s">
        <v>788</v>
      </c>
      <c r="D139" s="119" t="s">
        <v>1337</v>
      </c>
      <c r="E139" s="121" t="s">
        <v>155</v>
      </c>
      <c r="F139" s="118" t="s">
        <v>1346</v>
      </c>
    </row>
    <row r="140" spans="1:6" ht="27" customHeight="1" x14ac:dyDescent="0.45">
      <c r="A140" s="119">
        <v>158</v>
      </c>
      <c r="B140" s="122" t="s">
        <v>168</v>
      </c>
      <c r="C140" s="120" t="s">
        <v>789</v>
      </c>
      <c r="D140" s="119" t="s">
        <v>1337</v>
      </c>
      <c r="E140" s="121" t="s">
        <v>155</v>
      </c>
      <c r="F140" s="118" t="s">
        <v>1346</v>
      </c>
    </row>
    <row r="141" spans="1:6" ht="27" customHeight="1" x14ac:dyDescent="0.45">
      <c r="A141" s="119">
        <v>159</v>
      </c>
      <c r="B141" s="122" t="s">
        <v>169</v>
      </c>
      <c r="C141" s="120" t="s">
        <v>790</v>
      </c>
      <c r="D141" s="119" t="s">
        <v>1337</v>
      </c>
      <c r="E141" s="121" t="s">
        <v>170</v>
      </c>
      <c r="F141" s="118" t="s">
        <v>1346</v>
      </c>
    </row>
    <row r="142" spans="1:6" ht="27" customHeight="1" x14ac:dyDescent="0.45">
      <c r="A142" s="119">
        <v>160</v>
      </c>
      <c r="B142" s="122" t="s">
        <v>171</v>
      </c>
      <c r="C142" s="120" t="s">
        <v>791</v>
      </c>
      <c r="D142" s="119" t="s">
        <v>1337</v>
      </c>
      <c r="E142" s="121" t="s">
        <v>170</v>
      </c>
      <c r="F142" s="118" t="s">
        <v>1346</v>
      </c>
    </row>
    <row r="143" spans="1:6" ht="27" customHeight="1" x14ac:dyDescent="0.45">
      <c r="A143" s="119">
        <v>161</v>
      </c>
      <c r="B143" s="122" t="s">
        <v>172</v>
      </c>
      <c r="C143" s="120" t="s">
        <v>792</v>
      </c>
      <c r="D143" s="119" t="s">
        <v>1337</v>
      </c>
      <c r="E143" s="121" t="s">
        <v>170</v>
      </c>
      <c r="F143" s="118" t="s">
        <v>1346</v>
      </c>
    </row>
    <row r="144" spans="1:6" ht="27" customHeight="1" x14ac:dyDescent="0.45">
      <c r="A144" s="119">
        <v>162</v>
      </c>
      <c r="B144" s="122" t="s">
        <v>173</v>
      </c>
      <c r="C144" s="120" t="s">
        <v>793</v>
      </c>
      <c r="D144" s="119" t="s">
        <v>1337</v>
      </c>
      <c r="E144" s="121" t="s">
        <v>170</v>
      </c>
      <c r="F144" s="118" t="s">
        <v>1346</v>
      </c>
    </row>
    <row r="145" spans="1:6" ht="27" customHeight="1" x14ac:dyDescent="0.45">
      <c r="A145" s="119">
        <v>163</v>
      </c>
      <c r="B145" s="122" t="s">
        <v>174</v>
      </c>
      <c r="C145" s="120" t="s">
        <v>794</v>
      </c>
      <c r="D145" s="119" t="s">
        <v>1337</v>
      </c>
      <c r="E145" s="121" t="s">
        <v>175</v>
      </c>
      <c r="F145" s="118" t="s">
        <v>1346</v>
      </c>
    </row>
    <row r="146" spans="1:6" ht="27" customHeight="1" x14ac:dyDescent="0.45">
      <c r="A146" s="119">
        <v>164</v>
      </c>
      <c r="B146" s="122" t="s">
        <v>176</v>
      </c>
      <c r="C146" s="120" t="s">
        <v>795</v>
      </c>
      <c r="D146" s="119" t="s">
        <v>1337</v>
      </c>
      <c r="E146" s="121" t="s">
        <v>175</v>
      </c>
      <c r="F146" s="118" t="s">
        <v>1346</v>
      </c>
    </row>
    <row r="147" spans="1:6" ht="27" customHeight="1" x14ac:dyDescent="0.45">
      <c r="A147" s="119">
        <v>165</v>
      </c>
      <c r="B147" s="122" t="s">
        <v>177</v>
      </c>
      <c r="C147" s="120" t="s">
        <v>796</v>
      </c>
      <c r="D147" s="119" t="s">
        <v>1337</v>
      </c>
      <c r="E147" s="121" t="s">
        <v>175</v>
      </c>
      <c r="F147" s="118" t="s">
        <v>1346</v>
      </c>
    </row>
    <row r="148" spans="1:6" ht="27" customHeight="1" x14ac:dyDescent="0.45">
      <c r="A148" s="119">
        <v>166</v>
      </c>
      <c r="B148" s="122" t="s">
        <v>178</v>
      </c>
      <c r="C148" s="120" t="s">
        <v>797</v>
      </c>
      <c r="D148" s="119" t="s">
        <v>1337</v>
      </c>
      <c r="E148" s="121" t="s">
        <v>175</v>
      </c>
      <c r="F148" s="118" t="s">
        <v>1346</v>
      </c>
    </row>
    <row r="149" spans="1:6" ht="27" customHeight="1" x14ac:dyDescent="0.45">
      <c r="A149" s="119">
        <v>167</v>
      </c>
      <c r="B149" s="122" t="s">
        <v>179</v>
      </c>
      <c r="C149" s="120" t="s">
        <v>798</v>
      </c>
      <c r="D149" s="119" t="s">
        <v>1337</v>
      </c>
      <c r="E149" s="121" t="s">
        <v>180</v>
      </c>
      <c r="F149" s="118" t="s">
        <v>1346</v>
      </c>
    </row>
    <row r="150" spans="1:6" ht="27" customHeight="1" x14ac:dyDescent="0.45">
      <c r="A150" s="119">
        <v>168</v>
      </c>
      <c r="B150" s="122" t="s">
        <v>181</v>
      </c>
      <c r="C150" s="120" t="s">
        <v>799</v>
      </c>
      <c r="D150" s="119" t="s">
        <v>1337</v>
      </c>
      <c r="E150" s="121" t="s">
        <v>180</v>
      </c>
      <c r="F150" s="118" t="s">
        <v>1346</v>
      </c>
    </row>
    <row r="151" spans="1:6" ht="27" customHeight="1" x14ac:dyDescent="0.45">
      <c r="A151" s="119">
        <v>169</v>
      </c>
      <c r="B151" s="122" t="s">
        <v>182</v>
      </c>
      <c r="C151" s="120" t="s">
        <v>800</v>
      </c>
      <c r="D151" s="119" t="s">
        <v>1337</v>
      </c>
      <c r="E151" s="121" t="s">
        <v>180</v>
      </c>
      <c r="F151" s="118" t="s">
        <v>1346</v>
      </c>
    </row>
    <row r="152" spans="1:6" ht="27" customHeight="1" x14ac:dyDescent="0.45">
      <c r="A152" s="119">
        <v>170</v>
      </c>
      <c r="B152" s="122" t="s">
        <v>183</v>
      </c>
      <c r="C152" s="120" t="s">
        <v>801</v>
      </c>
      <c r="D152" s="119" t="s">
        <v>1337</v>
      </c>
      <c r="E152" s="121" t="s">
        <v>184</v>
      </c>
      <c r="F152" s="118" t="s">
        <v>1346</v>
      </c>
    </row>
    <row r="153" spans="1:6" ht="27" customHeight="1" x14ac:dyDescent="0.45">
      <c r="A153" s="119">
        <v>171</v>
      </c>
      <c r="B153" s="122" t="s">
        <v>185</v>
      </c>
      <c r="C153" s="120" t="s">
        <v>802</v>
      </c>
      <c r="D153" s="119" t="s">
        <v>1337</v>
      </c>
      <c r="E153" s="121" t="s">
        <v>184</v>
      </c>
      <c r="F153" s="118" t="s">
        <v>1346</v>
      </c>
    </row>
    <row r="154" spans="1:6" ht="27" customHeight="1" x14ac:dyDescent="0.45">
      <c r="A154" s="119">
        <v>172</v>
      </c>
      <c r="B154" s="122" t="s">
        <v>186</v>
      </c>
      <c r="C154" s="120" t="s">
        <v>803</v>
      </c>
      <c r="D154" s="119" t="s">
        <v>1337</v>
      </c>
      <c r="E154" s="121" t="s">
        <v>184</v>
      </c>
      <c r="F154" s="118" t="s">
        <v>1346</v>
      </c>
    </row>
    <row r="155" spans="1:6" ht="27" customHeight="1" x14ac:dyDescent="0.45">
      <c r="A155" s="119">
        <v>178</v>
      </c>
      <c r="B155" s="122" t="s">
        <v>187</v>
      </c>
      <c r="C155" s="120" t="s">
        <v>804</v>
      </c>
      <c r="D155" s="119" t="s">
        <v>1338</v>
      </c>
      <c r="E155" s="121" t="s">
        <v>188</v>
      </c>
      <c r="F155" s="118" t="s">
        <v>1346</v>
      </c>
    </row>
    <row r="156" spans="1:6" ht="27" customHeight="1" x14ac:dyDescent="0.45">
      <c r="A156" s="119">
        <v>179</v>
      </c>
      <c r="B156" s="122" t="s">
        <v>189</v>
      </c>
      <c r="C156" s="120" t="s">
        <v>805</v>
      </c>
      <c r="D156" s="119" t="s">
        <v>1338</v>
      </c>
      <c r="E156" s="121" t="s">
        <v>188</v>
      </c>
      <c r="F156" s="118" t="s">
        <v>1346</v>
      </c>
    </row>
    <row r="157" spans="1:6" ht="27" customHeight="1" x14ac:dyDescent="0.45">
      <c r="A157" s="119">
        <v>180</v>
      </c>
      <c r="B157" s="122" t="s">
        <v>190</v>
      </c>
      <c r="C157" s="120" t="s">
        <v>806</v>
      </c>
      <c r="D157" s="119" t="s">
        <v>1338</v>
      </c>
      <c r="E157" s="121" t="s">
        <v>188</v>
      </c>
      <c r="F157" s="118" t="s">
        <v>1346</v>
      </c>
    </row>
    <row r="158" spans="1:6" ht="27" customHeight="1" x14ac:dyDescent="0.45">
      <c r="A158" s="119">
        <v>181</v>
      </c>
      <c r="B158" s="122" t="s">
        <v>191</v>
      </c>
      <c r="C158" s="120" t="s">
        <v>807</v>
      </c>
      <c r="D158" s="119" t="s">
        <v>1338</v>
      </c>
      <c r="E158" s="121" t="s">
        <v>188</v>
      </c>
      <c r="F158" s="118" t="s">
        <v>1346</v>
      </c>
    </row>
    <row r="159" spans="1:6" ht="27" customHeight="1" x14ac:dyDescent="0.45">
      <c r="A159" s="119">
        <v>182</v>
      </c>
      <c r="B159" s="122" t="s">
        <v>192</v>
      </c>
      <c r="C159" s="120" t="s">
        <v>808</v>
      </c>
      <c r="D159" s="119" t="s">
        <v>1338</v>
      </c>
      <c r="E159" s="121" t="s">
        <v>188</v>
      </c>
      <c r="F159" s="118" t="s">
        <v>1346</v>
      </c>
    </row>
    <row r="160" spans="1:6" ht="27" customHeight="1" x14ac:dyDescent="0.45">
      <c r="A160" s="119">
        <v>183</v>
      </c>
      <c r="B160" s="122" t="s">
        <v>193</v>
      </c>
      <c r="C160" s="120" t="s">
        <v>809</v>
      </c>
      <c r="D160" s="119" t="s">
        <v>1338</v>
      </c>
      <c r="E160" s="121" t="s">
        <v>194</v>
      </c>
      <c r="F160" s="118" t="s">
        <v>1346</v>
      </c>
    </row>
    <row r="161" spans="1:6" ht="27" customHeight="1" x14ac:dyDescent="0.45">
      <c r="A161" s="119">
        <v>184</v>
      </c>
      <c r="B161" s="122" t="s">
        <v>195</v>
      </c>
      <c r="C161" s="120" t="s">
        <v>810</v>
      </c>
      <c r="D161" s="119" t="s">
        <v>1338</v>
      </c>
      <c r="E161" s="121" t="s">
        <v>194</v>
      </c>
      <c r="F161" s="118" t="s">
        <v>1346</v>
      </c>
    </row>
    <row r="162" spans="1:6" ht="27" customHeight="1" x14ac:dyDescent="0.45">
      <c r="A162" s="119">
        <v>185</v>
      </c>
      <c r="B162" s="122" t="s">
        <v>196</v>
      </c>
      <c r="C162" s="120" t="s">
        <v>811</v>
      </c>
      <c r="D162" s="119" t="s">
        <v>1338</v>
      </c>
      <c r="E162" s="121" t="s">
        <v>194</v>
      </c>
      <c r="F162" s="118" t="s">
        <v>1346</v>
      </c>
    </row>
    <row r="163" spans="1:6" ht="27" customHeight="1" x14ac:dyDescent="0.45">
      <c r="A163" s="119">
        <v>186</v>
      </c>
      <c r="B163" s="122" t="s">
        <v>197</v>
      </c>
      <c r="C163" s="120" t="s">
        <v>812</v>
      </c>
      <c r="D163" s="119" t="s">
        <v>1338</v>
      </c>
      <c r="E163" s="121" t="s">
        <v>194</v>
      </c>
      <c r="F163" s="118" t="s">
        <v>1346</v>
      </c>
    </row>
    <row r="164" spans="1:6" ht="27" customHeight="1" x14ac:dyDescent="0.45">
      <c r="A164" s="119">
        <v>187</v>
      </c>
      <c r="B164" s="122" t="s">
        <v>198</v>
      </c>
      <c r="C164" s="120" t="s">
        <v>813</v>
      </c>
      <c r="D164" s="119" t="s">
        <v>1338</v>
      </c>
      <c r="E164" s="121" t="s">
        <v>194</v>
      </c>
      <c r="F164" s="118" t="s">
        <v>1346</v>
      </c>
    </row>
    <row r="165" spans="1:6" ht="27" customHeight="1" x14ac:dyDescent="0.45">
      <c r="A165" s="119">
        <v>188</v>
      </c>
      <c r="B165" s="122" t="s">
        <v>199</v>
      </c>
      <c r="C165" s="120" t="s">
        <v>814</v>
      </c>
      <c r="D165" s="119" t="s">
        <v>1338</v>
      </c>
      <c r="E165" s="121" t="s">
        <v>194</v>
      </c>
      <c r="F165" s="118" t="s">
        <v>1346</v>
      </c>
    </row>
    <row r="166" spans="1:6" ht="27" customHeight="1" x14ac:dyDescent="0.45">
      <c r="A166" s="119">
        <v>189</v>
      </c>
      <c r="B166" s="122" t="s">
        <v>200</v>
      </c>
      <c r="C166" s="120" t="s">
        <v>815</v>
      </c>
      <c r="D166" s="119" t="s">
        <v>1338</v>
      </c>
      <c r="E166" s="121" t="s">
        <v>194</v>
      </c>
      <c r="F166" s="118" t="s">
        <v>1346</v>
      </c>
    </row>
    <row r="167" spans="1:6" ht="27" customHeight="1" x14ac:dyDescent="0.45">
      <c r="A167" s="119">
        <v>190</v>
      </c>
      <c r="B167" s="122" t="s">
        <v>201</v>
      </c>
      <c r="C167" s="120" t="s">
        <v>816</v>
      </c>
      <c r="D167" s="119" t="s">
        <v>1338</v>
      </c>
      <c r="E167" s="121" t="s">
        <v>194</v>
      </c>
      <c r="F167" s="118" t="s">
        <v>1346</v>
      </c>
    </row>
    <row r="168" spans="1:6" ht="27" customHeight="1" x14ac:dyDescent="0.45">
      <c r="A168" s="119">
        <v>191</v>
      </c>
      <c r="B168" s="122" t="s">
        <v>202</v>
      </c>
      <c r="C168" s="120" t="s">
        <v>817</v>
      </c>
      <c r="D168" s="119" t="s">
        <v>1338</v>
      </c>
      <c r="E168" s="121" t="s">
        <v>194</v>
      </c>
      <c r="F168" s="118" t="s">
        <v>1346</v>
      </c>
    </row>
    <row r="169" spans="1:6" ht="27" customHeight="1" x14ac:dyDescent="0.45">
      <c r="A169" s="119">
        <v>192</v>
      </c>
      <c r="B169" s="122" t="s">
        <v>203</v>
      </c>
      <c r="C169" s="120" t="s">
        <v>818</v>
      </c>
      <c r="D169" s="119" t="s">
        <v>1338</v>
      </c>
      <c r="E169" s="121" t="s">
        <v>194</v>
      </c>
      <c r="F169" s="118" t="s">
        <v>1346</v>
      </c>
    </row>
    <row r="170" spans="1:6" ht="27" customHeight="1" x14ac:dyDescent="0.45">
      <c r="A170" s="119">
        <v>193</v>
      </c>
      <c r="B170" s="122" t="s">
        <v>204</v>
      </c>
      <c r="C170" s="120" t="s">
        <v>819</v>
      </c>
      <c r="D170" s="119" t="s">
        <v>1338</v>
      </c>
      <c r="E170" s="121" t="s">
        <v>194</v>
      </c>
      <c r="F170" s="118" t="s">
        <v>1346</v>
      </c>
    </row>
    <row r="171" spans="1:6" ht="27" customHeight="1" x14ac:dyDescent="0.45">
      <c r="A171" s="119">
        <v>194</v>
      </c>
      <c r="B171" s="122" t="s">
        <v>205</v>
      </c>
      <c r="C171" s="120" t="s">
        <v>820</v>
      </c>
      <c r="D171" s="119" t="s">
        <v>1338</v>
      </c>
      <c r="E171" s="121" t="s">
        <v>194</v>
      </c>
      <c r="F171" s="118" t="s">
        <v>1346</v>
      </c>
    </row>
    <row r="172" spans="1:6" ht="27" customHeight="1" x14ac:dyDescent="0.45">
      <c r="A172" s="119">
        <v>195</v>
      </c>
      <c r="B172" s="122" t="s">
        <v>206</v>
      </c>
      <c r="C172" s="120" t="s">
        <v>821</v>
      </c>
      <c r="D172" s="119" t="s">
        <v>1338</v>
      </c>
      <c r="E172" s="121" t="s">
        <v>194</v>
      </c>
      <c r="F172" s="118" t="s">
        <v>1346</v>
      </c>
    </row>
    <row r="173" spans="1:6" ht="27" customHeight="1" x14ac:dyDescent="0.45">
      <c r="A173" s="119">
        <v>196</v>
      </c>
      <c r="B173" s="122" t="s">
        <v>207</v>
      </c>
      <c r="C173" s="120" t="s">
        <v>822</v>
      </c>
      <c r="D173" s="119" t="s">
        <v>1338</v>
      </c>
      <c r="E173" s="121" t="s">
        <v>194</v>
      </c>
      <c r="F173" s="118" t="s">
        <v>1346</v>
      </c>
    </row>
    <row r="174" spans="1:6" ht="27" customHeight="1" x14ac:dyDescent="0.45">
      <c r="A174" s="119">
        <v>197</v>
      </c>
      <c r="B174" s="122" t="s">
        <v>208</v>
      </c>
      <c r="C174" s="120" t="s">
        <v>823</v>
      </c>
      <c r="D174" s="119" t="s">
        <v>1338</v>
      </c>
      <c r="E174" s="121" t="s">
        <v>194</v>
      </c>
      <c r="F174" s="118" t="s">
        <v>1346</v>
      </c>
    </row>
    <row r="175" spans="1:6" ht="27" customHeight="1" x14ac:dyDescent="0.45">
      <c r="A175" s="119">
        <v>198</v>
      </c>
      <c r="B175" s="122" t="s">
        <v>209</v>
      </c>
      <c r="C175" s="120" t="s">
        <v>824</v>
      </c>
      <c r="D175" s="119" t="s">
        <v>1338</v>
      </c>
      <c r="E175" s="121" t="s">
        <v>194</v>
      </c>
      <c r="F175" s="118" t="s">
        <v>1346</v>
      </c>
    </row>
    <row r="176" spans="1:6" ht="27" customHeight="1" x14ac:dyDescent="0.45">
      <c r="A176" s="119">
        <v>199</v>
      </c>
      <c r="B176" s="122" t="s">
        <v>210</v>
      </c>
      <c r="C176" s="120" t="s">
        <v>825</v>
      </c>
      <c r="D176" s="119" t="s">
        <v>1338</v>
      </c>
      <c r="E176" s="121" t="s">
        <v>194</v>
      </c>
      <c r="F176" s="118" t="s">
        <v>1346</v>
      </c>
    </row>
    <row r="177" spans="1:6" ht="27" customHeight="1" x14ac:dyDescent="0.45">
      <c r="A177" s="119">
        <v>200</v>
      </c>
      <c r="B177" s="122" t="s">
        <v>211</v>
      </c>
      <c r="C177" s="120" t="s">
        <v>826</v>
      </c>
      <c r="D177" s="119" t="s">
        <v>1338</v>
      </c>
      <c r="E177" s="121" t="s">
        <v>194</v>
      </c>
      <c r="F177" s="118" t="s">
        <v>1346</v>
      </c>
    </row>
    <row r="178" spans="1:6" ht="27" customHeight="1" x14ac:dyDescent="0.45">
      <c r="A178" s="119">
        <v>202</v>
      </c>
      <c r="B178" s="122" t="s">
        <v>212</v>
      </c>
      <c r="C178" s="120" t="s">
        <v>827</v>
      </c>
      <c r="D178" s="119" t="s">
        <v>1338</v>
      </c>
      <c r="E178" s="121" t="s">
        <v>194</v>
      </c>
      <c r="F178" s="118" t="s">
        <v>1346</v>
      </c>
    </row>
    <row r="179" spans="1:6" ht="27" customHeight="1" x14ac:dyDescent="0.45">
      <c r="A179" s="119">
        <v>203</v>
      </c>
      <c r="B179" s="122" t="s">
        <v>213</v>
      </c>
      <c r="C179" s="120" t="s">
        <v>828</v>
      </c>
      <c r="D179" s="119" t="s">
        <v>1338</v>
      </c>
      <c r="E179" s="121" t="s">
        <v>194</v>
      </c>
      <c r="F179" s="118" t="s">
        <v>1346</v>
      </c>
    </row>
    <row r="180" spans="1:6" ht="27" customHeight="1" x14ac:dyDescent="0.45">
      <c r="A180" s="119">
        <v>204</v>
      </c>
      <c r="B180" s="122" t="s">
        <v>214</v>
      </c>
      <c r="C180" s="120" t="s">
        <v>829</v>
      </c>
      <c r="D180" s="119" t="s">
        <v>1338</v>
      </c>
      <c r="E180" s="121" t="s">
        <v>194</v>
      </c>
      <c r="F180" s="118" t="s">
        <v>1346</v>
      </c>
    </row>
    <row r="181" spans="1:6" ht="27" customHeight="1" x14ac:dyDescent="0.45">
      <c r="A181" s="119">
        <v>205</v>
      </c>
      <c r="B181" s="122" t="s">
        <v>215</v>
      </c>
      <c r="C181" s="120" t="s">
        <v>830</v>
      </c>
      <c r="D181" s="119" t="s">
        <v>1338</v>
      </c>
      <c r="E181" s="121" t="s">
        <v>194</v>
      </c>
      <c r="F181" s="118" t="s">
        <v>1346</v>
      </c>
    </row>
    <row r="182" spans="1:6" ht="27" customHeight="1" x14ac:dyDescent="0.45">
      <c r="A182" s="119">
        <v>206</v>
      </c>
      <c r="B182" s="122" t="s">
        <v>216</v>
      </c>
      <c r="C182" s="120" t="s">
        <v>831</v>
      </c>
      <c r="D182" s="119" t="s">
        <v>1338</v>
      </c>
      <c r="E182" s="121" t="s">
        <v>194</v>
      </c>
      <c r="F182" s="118" t="s">
        <v>1346</v>
      </c>
    </row>
    <row r="183" spans="1:6" ht="27" customHeight="1" x14ac:dyDescent="0.45">
      <c r="A183" s="119">
        <v>207</v>
      </c>
      <c r="B183" s="122" t="s">
        <v>217</v>
      </c>
      <c r="C183" s="120" t="s">
        <v>832</v>
      </c>
      <c r="D183" s="119" t="s">
        <v>1338</v>
      </c>
      <c r="E183" s="121" t="s">
        <v>194</v>
      </c>
      <c r="F183" s="118" t="s">
        <v>1346</v>
      </c>
    </row>
    <row r="184" spans="1:6" ht="27" customHeight="1" x14ac:dyDescent="0.45">
      <c r="A184" s="119">
        <v>208</v>
      </c>
      <c r="B184" s="122" t="s">
        <v>218</v>
      </c>
      <c r="C184" s="120" t="s">
        <v>833</v>
      </c>
      <c r="D184" s="119" t="s">
        <v>1338</v>
      </c>
      <c r="E184" s="121" t="s">
        <v>194</v>
      </c>
      <c r="F184" s="118" t="s">
        <v>1346</v>
      </c>
    </row>
    <row r="185" spans="1:6" ht="27" customHeight="1" x14ac:dyDescent="0.45">
      <c r="A185" s="119">
        <v>212</v>
      </c>
      <c r="B185" s="122" t="s">
        <v>219</v>
      </c>
      <c r="C185" s="120" t="s">
        <v>834</v>
      </c>
      <c r="D185" s="119" t="s">
        <v>1338</v>
      </c>
      <c r="E185" s="121" t="s">
        <v>220</v>
      </c>
      <c r="F185" s="118" t="s">
        <v>1346</v>
      </c>
    </row>
    <row r="186" spans="1:6" ht="27" customHeight="1" x14ac:dyDescent="0.45">
      <c r="A186" s="119">
        <v>213</v>
      </c>
      <c r="B186" s="122" t="s">
        <v>221</v>
      </c>
      <c r="C186" s="120" t="s">
        <v>835</v>
      </c>
      <c r="D186" s="119" t="s">
        <v>1338</v>
      </c>
      <c r="E186" s="121" t="s">
        <v>220</v>
      </c>
      <c r="F186" s="118" t="s">
        <v>1346</v>
      </c>
    </row>
    <row r="187" spans="1:6" ht="27" customHeight="1" x14ac:dyDescent="0.45">
      <c r="A187" s="119">
        <v>214</v>
      </c>
      <c r="B187" s="122" t="s">
        <v>222</v>
      </c>
      <c r="C187" s="120" t="s">
        <v>836</v>
      </c>
      <c r="D187" s="119" t="s">
        <v>1338</v>
      </c>
      <c r="E187" s="121" t="s">
        <v>220</v>
      </c>
      <c r="F187" s="118" t="s">
        <v>1346</v>
      </c>
    </row>
    <row r="188" spans="1:6" ht="27" customHeight="1" x14ac:dyDescent="0.45">
      <c r="A188" s="119">
        <v>215</v>
      </c>
      <c r="B188" s="122" t="s">
        <v>223</v>
      </c>
      <c r="C188" s="120" t="s">
        <v>837</v>
      </c>
      <c r="D188" s="119" t="s">
        <v>1338</v>
      </c>
      <c r="E188" s="121" t="s">
        <v>220</v>
      </c>
      <c r="F188" s="118" t="s">
        <v>1346</v>
      </c>
    </row>
    <row r="189" spans="1:6" ht="27" customHeight="1" x14ac:dyDescent="0.45">
      <c r="A189" s="119">
        <v>216</v>
      </c>
      <c r="B189" s="122" t="s">
        <v>224</v>
      </c>
      <c r="C189" s="120" t="s">
        <v>838</v>
      </c>
      <c r="D189" s="119" t="s">
        <v>1338</v>
      </c>
      <c r="E189" s="121" t="s">
        <v>220</v>
      </c>
      <c r="F189" s="118" t="s">
        <v>1346</v>
      </c>
    </row>
    <row r="190" spans="1:6" ht="27" customHeight="1" x14ac:dyDescent="0.45">
      <c r="A190" s="119">
        <v>217</v>
      </c>
      <c r="B190" s="122" t="s">
        <v>225</v>
      </c>
      <c r="C190" s="120" t="s">
        <v>839</v>
      </c>
      <c r="D190" s="119" t="s">
        <v>1338</v>
      </c>
      <c r="E190" s="121" t="s">
        <v>220</v>
      </c>
      <c r="F190" s="118" t="s">
        <v>1346</v>
      </c>
    </row>
    <row r="191" spans="1:6" ht="27" customHeight="1" x14ac:dyDescent="0.45">
      <c r="A191" s="119">
        <v>218</v>
      </c>
      <c r="B191" s="122" t="s">
        <v>226</v>
      </c>
      <c r="C191" s="120" t="s">
        <v>840</v>
      </c>
      <c r="D191" s="119" t="s">
        <v>1338</v>
      </c>
      <c r="E191" s="121" t="s">
        <v>220</v>
      </c>
      <c r="F191" s="118" t="s">
        <v>1346</v>
      </c>
    </row>
    <row r="192" spans="1:6" ht="27" customHeight="1" x14ac:dyDescent="0.45">
      <c r="A192" s="119">
        <v>219</v>
      </c>
      <c r="B192" s="122" t="s">
        <v>227</v>
      </c>
      <c r="C192" s="120" t="s">
        <v>841</v>
      </c>
      <c r="D192" s="119" t="s">
        <v>1338</v>
      </c>
      <c r="E192" s="121" t="s">
        <v>220</v>
      </c>
      <c r="F192" s="118" t="s">
        <v>1346</v>
      </c>
    </row>
    <row r="193" spans="1:6" ht="27" customHeight="1" x14ac:dyDescent="0.45">
      <c r="A193" s="119">
        <v>221</v>
      </c>
      <c r="B193" s="122" t="s">
        <v>228</v>
      </c>
      <c r="C193" s="120" t="s">
        <v>842</v>
      </c>
      <c r="D193" s="119" t="s">
        <v>1338</v>
      </c>
      <c r="E193" s="121" t="s">
        <v>220</v>
      </c>
      <c r="F193" s="118" t="s">
        <v>1346</v>
      </c>
    </row>
    <row r="194" spans="1:6" ht="27" customHeight="1" x14ac:dyDescent="0.45">
      <c r="A194" s="119">
        <v>227</v>
      </c>
      <c r="B194" s="122" t="s">
        <v>229</v>
      </c>
      <c r="C194" s="120" t="s">
        <v>843</v>
      </c>
      <c r="D194" s="119" t="s">
        <v>1339</v>
      </c>
      <c r="E194" s="121" t="s">
        <v>230</v>
      </c>
      <c r="F194" s="118" t="s">
        <v>1346</v>
      </c>
    </row>
    <row r="195" spans="1:6" ht="27" customHeight="1" x14ac:dyDescent="0.45">
      <c r="A195" s="119">
        <v>228</v>
      </c>
      <c r="B195" s="122" t="s">
        <v>231</v>
      </c>
      <c r="C195" s="120" t="s">
        <v>844</v>
      </c>
      <c r="D195" s="119" t="s">
        <v>1339</v>
      </c>
      <c r="E195" s="121" t="s">
        <v>230</v>
      </c>
      <c r="F195" s="118" t="s">
        <v>1346</v>
      </c>
    </row>
    <row r="196" spans="1:6" ht="27" customHeight="1" x14ac:dyDescent="0.45">
      <c r="A196" s="119">
        <v>229</v>
      </c>
      <c r="B196" s="122" t="s">
        <v>232</v>
      </c>
      <c r="C196" s="120" t="s">
        <v>845</v>
      </c>
      <c r="D196" s="119" t="s">
        <v>1339</v>
      </c>
      <c r="E196" s="121" t="s">
        <v>230</v>
      </c>
      <c r="F196" s="118" t="s">
        <v>1346</v>
      </c>
    </row>
    <row r="197" spans="1:6" ht="27" customHeight="1" x14ac:dyDescent="0.45">
      <c r="A197" s="119">
        <v>230</v>
      </c>
      <c r="B197" s="122" t="s">
        <v>233</v>
      </c>
      <c r="C197" s="120" t="s">
        <v>846</v>
      </c>
      <c r="D197" s="119" t="s">
        <v>1339</v>
      </c>
      <c r="E197" s="121" t="s">
        <v>230</v>
      </c>
      <c r="F197" s="118" t="s">
        <v>1346</v>
      </c>
    </row>
    <row r="198" spans="1:6" ht="27" customHeight="1" x14ac:dyDescent="0.45">
      <c r="A198" s="119">
        <v>231</v>
      </c>
      <c r="B198" s="122" t="s">
        <v>234</v>
      </c>
      <c r="C198" s="120" t="s">
        <v>847</v>
      </c>
      <c r="D198" s="119" t="s">
        <v>1339</v>
      </c>
      <c r="E198" s="121" t="s">
        <v>230</v>
      </c>
      <c r="F198" s="118" t="s">
        <v>1346</v>
      </c>
    </row>
    <row r="199" spans="1:6" ht="27" customHeight="1" x14ac:dyDescent="0.45">
      <c r="A199" s="119">
        <v>232</v>
      </c>
      <c r="B199" s="122" t="s">
        <v>235</v>
      </c>
      <c r="C199" s="120" t="s">
        <v>848</v>
      </c>
      <c r="D199" s="119" t="s">
        <v>1339</v>
      </c>
      <c r="E199" s="121" t="s">
        <v>230</v>
      </c>
      <c r="F199" s="118" t="s">
        <v>1346</v>
      </c>
    </row>
    <row r="200" spans="1:6" ht="27" customHeight="1" x14ac:dyDescent="0.45">
      <c r="A200" s="119">
        <v>233</v>
      </c>
      <c r="B200" s="122" t="s">
        <v>236</v>
      </c>
      <c r="C200" s="120" t="s">
        <v>849</v>
      </c>
      <c r="D200" s="119" t="s">
        <v>1339</v>
      </c>
      <c r="E200" s="121" t="s">
        <v>230</v>
      </c>
      <c r="F200" s="118" t="s">
        <v>1346</v>
      </c>
    </row>
    <row r="201" spans="1:6" ht="27" customHeight="1" x14ac:dyDescent="0.45">
      <c r="A201" s="119">
        <v>234</v>
      </c>
      <c r="B201" s="122" t="s">
        <v>237</v>
      </c>
      <c r="C201" s="120" t="s">
        <v>850</v>
      </c>
      <c r="D201" s="119" t="s">
        <v>1339</v>
      </c>
      <c r="E201" s="121" t="s">
        <v>230</v>
      </c>
      <c r="F201" s="118" t="s">
        <v>1346</v>
      </c>
    </row>
    <row r="202" spans="1:6" ht="27" customHeight="1" x14ac:dyDescent="0.45">
      <c r="A202" s="119">
        <v>235</v>
      </c>
      <c r="B202" s="122" t="s">
        <v>238</v>
      </c>
      <c r="C202" s="120" t="s">
        <v>851</v>
      </c>
      <c r="D202" s="119" t="s">
        <v>1339</v>
      </c>
      <c r="E202" s="121" t="s">
        <v>239</v>
      </c>
      <c r="F202" s="118" t="s">
        <v>1346</v>
      </c>
    </row>
    <row r="203" spans="1:6" ht="27" customHeight="1" x14ac:dyDescent="0.45">
      <c r="A203" s="119">
        <v>236</v>
      </c>
      <c r="B203" s="122" t="s">
        <v>240</v>
      </c>
      <c r="C203" s="120" t="s">
        <v>852</v>
      </c>
      <c r="D203" s="119" t="s">
        <v>1339</v>
      </c>
      <c r="E203" s="121" t="s">
        <v>239</v>
      </c>
      <c r="F203" s="118" t="s">
        <v>1346</v>
      </c>
    </row>
    <row r="204" spans="1:6" ht="27" customHeight="1" x14ac:dyDescent="0.45">
      <c r="A204" s="119">
        <v>237</v>
      </c>
      <c r="B204" s="122" t="s">
        <v>241</v>
      </c>
      <c r="C204" s="120" t="s">
        <v>853</v>
      </c>
      <c r="D204" s="119" t="s">
        <v>1339</v>
      </c>
      <c r="E204" s="121" t="s">
        <v>239</v>
      </c>
      <c r="F204" s="118" t="s">
        <v>1346</v>
      </c>
    </row>
    <row r="205" spans="1:6" ht="27" customHeight="1" x14ac:dyDescent="0.45">
      <c r="A205" s="119">
        <v>238</v>
      </c>
      <c r="B205" s="122" t="s">
        <v>242</v>
      </c>
      <c r="C205" s="120" t="s">
        <v>854</v>
      </c>
      <c r="D205" s="119" t="s">
        <v>1339</v>
      </c>
      <c r="E205" s="121" t="s">
        <v>239</v>
      </c>
      <c r="F205" s="118" t="s">
        <v>1346</v>
      </c>
    </row>
    <row r="206" spans="1:6" ht="27" customHeight="1" x14ac:dyDescent="0.45">
      <c r="A206" s="119">
        <v>239</v>
      </c>
      <c r="B206" s="122" t="s">
        <v>243</v>
      </c>
      <c r="C206" s="120" t="s">
        <v>855</v>
      </c>
      <c r="D206" s="119" t="s">
        <v>1339</v>
      </c>
      <c r="E206" s="121" t="s">
        <v>239</v>
      </c>
      <c r="F206" s="118" t="s">
        <v>1346</v>
      </c>
    </row>
    <row r="207" spans="1:6" ht="27" customHeight="1" x14ac:dyDescent="0.45">
      <c r="A207" s="119">
        <v>240</v>
      </c>
      <c r="B207" s="122" t="s">
        <v>244</v>
      </c>
      <c r="C207" s="120" t="s">
        <v>856</v>
      </c>
      <c r="D207" s="119" t="s">
        <v>1339</v>
      </c>
      <c r="E207" s="121" t="s">
        <v>239</v>
      </c>
      <c r="F207" s="118" t="s">
        <v>1346</v>
      </c>
    </row>
    <row r="208" spans="1:6" ht="27" customHeight="1" x14ac:dyDescent="0.45">
      <c r="A208" s="119">
        <v>241</v>
      </c>
      <c r="B208" s="122" t="s">
        <v>245</v>
      </c>
      <c r="C208" s="120" t="s">
        <v>857</v>
      </c>
      <c r="D208" s="119" t="s">
        <v>1339</v>
      </c>
      <c r="E208" s="121" t="s">
        <v>239</v>
      </c>
      <c r="F208" s="118" t="s">
        <v>1346</v>
      </c>
    </row>
    <row r="209" spans="1:6" ht="27" customHeight="1" x14ac:dyDescent="0.45">
      <c r="A209" s="119">
        <v>242</v>
      </c>
      <c r="B209" s="122" t="s">
        <v>246</v>
      </c>
      <c r="C209" s="120" t="s">
        <v>858</v>
      </c>
      <c r="D209" s="119" t="s">
        <v>1339</v>
      </c>
      <c r="E209" s="121" t="s">
        <v>239</v>
      </c>
      <c r="F209" s="118" t="s">
        <v>1346</v>
      </c>
    </row>
    <row r="210" spans="1:6" ht="27" customHeight="1" x14ac:dyDescent="0.45">
      <c r="A210" s="119">
        <v>243</v>
      </c>
      <c r="B210" s="122" t="s">
        <v>247</v>
      </c>
      <c r="C210" s="120" t="s">
        <v>859</v>
      </c>
      <c r="D210" s="119" t="s">
        <v>1339</v>
      </c>
      <c r="E210" s="121" t="s">
        <v>239</v>
      </c>
      <c r="F210" s="118" t="s">
        <v>1346</v>
      </c>
    </row>
    <row r="211" spans="1:6" ht="27" customHeight="1" x14ac:dyDescent="0.45">
      <c r="A211" s="119">
        <v>244</v>
      </c>
      <c r="B211" s="122" t="s">
        <v>248</v>
      </c>
      <c r="C211" s="120" t="s">
        <v>860</v>
      </c>
      <c r="D211" s="119" t="s">
        <v>1339</v>
      </c>
      <c r="E211" s="121" t="s">
        <v>239</v>
      </c>
      <c r="F211" s="118" t="s">
        <v>1346</v>
      </c>
    </row>
    <row r="212" spans="1:6" ht="27" customHeight="1" x14ac:dyDescent="0.45">
      <c r="A212" s="119">
        <v>245</v>
      </c>
      <c r="B212" s="122" t="s">
        <v>249</v>
      </c>
      <c r="C212" s="120" t="s">
        <v>861</v>
      </c>
      <c r="D212" s="119" t="s">
        <v>1339</v>
      </c>
      <c r="E212" s="121" t="s">
        <v>239</v>
      </c>
      <c r="F212" s="118" t="s">
        <v>1346</v>
      </c>
    </row>
    <row r="213" spans="1:6" ht="27" customHeight="1" x14ac:dyDescent="0.45">
      <c r="A213" s="119">
        <v>246</v>
      </c>
      <c r="B213" s="122" t="s">
        <v>250</v>
      </c>
      <c r="C213" s="120" t="s">
        <v>862</v>
      </c>
      <c r="D213" s="119" t="s">
        <v>1339</v>
      </c>
      <c r="E213" s="121" t="s">
        <v>239</v>
      </c>
      <c r="F213" s="118" t="s">
        <v>1346</v>
      </c>
    </row>
    <row r="214" spans="1:6" ht="27" customHeight="1" x14ac:dyDescent="0.45">
      <c r="A214" s="119">
        <v>247</v>
      </c>
      <c r="B214" s="122" t="s">
        <v>251</v>
      </c>
      <c r="C214" s="120" t="s">
        <v>863</v>
      </c>
      <c r="D214" s="119" t="s">
        <v>1339</v>
      </c>
      <c r="E214" s="121" t="s">
        <v>239</v>
      </c>
      <c r="F214" s="118" t="s">
        <v>1346</v>
      </c>
    </row>
    <row r="215" spans="1:6" ht="27" customHeight="1" x14ac:dyDescent="0.45">
      <c r="A215" s="119">
        <v>248</v>
      </c>
      <c r="B215" s="122" t="s">
        <v>252</v>
      </c>
      <c r="C215" s="120" t="s">
        <v>864</v>
      </c>
      <c r="D215" s="119" t="s">
        <v>1339</v>
      </c>
      <c r="E215" s="121" t="s">
        <v>239</v>
      </c>
      <c r="F215" s="118" t="s">
        <v>1346</v>
      </c>
    </row>
    <row r="216" spans="1:6" ht="27" customHeight="1" x14ac:dyDescent="0.45">
      <c r="A216" s="119">
        <v>249</v>
      </c>
      <c r="B216" s="122" t="s">
        <v>253</v>
      </c>
      <c r="C216" s="120" t="s">
        <v>865</v>
      </c>
      <c r="D216" s="119" t="s">
        <v>1339</v>
      </c>
      <c r="E216" s="121" t="s">
        <v>239</v>
      </c>
      <c r="F216" s="118" t="s">
        <v>1346</v>
      </c>
    </row>
    <row r="217" spans="1:6" ht="27" customHeight="1" x14ac:dyDescent="0.45">
      <c r="A217" s="119">
        <v>250</v>
      </c>
      <c r="B217" s="122" t="s">
        <v>254</v>
      </c>
      <c r="C217" s="120" t="s">
        <v>866</v>
      </c>
      <c r="D217" s="119" t="s">
        <v>1339</v>
      </c>
      <c r="E217" s="121" t="s">
        <v>239</v>
      </c>
      <c r="F217" s="118" t="s">
        <v>1346</v>
      </c>
    </row>
    <row r="218" spans="1:6" ht="27" customHeight="1" x14ac:dyDescent="0.45">
      <c r="A218" s="119">
        <v>251</v>
      </c>
      <c r="B218" s="122" t="s">
        <v>255</v>
      </c>
      <c r="C218" s="120" t="s">
        <v>867</v>
      </c>
      <c r="D218" s="119" t="s">
        <v>1339</v>
      </c>
      <c r="E218" s="121" t="s">
        <v>239</v>
      </c>
      <c r="F218" s="118" t="s">
        <v>1346</v>
      </c>
    </row>
    <row r="219" spans="1:6" ht="27" customHeight="1" x14ac:dyDescent="0.45">
      <c r="A219" s="119">
        <v>252</v>
      </c>
      <c r="B219" s="122" t="s">
        <v>256</v>
      </c>
      <c r="C219" s="120" t="s">
        <v>868</v>
      </c>
      <c r="D219" s="119" t="s">
        <v>1339</v>
      </c>
      <c r="E219" s="121" t="s">
        <v>239</v>
      </c>
      <c r="F219" s="118" t="s">
        <v>1346</v>
      </c>
    </row>
    <row r="220" spans="1:6" ht="27" customHeight="1" x14ac:dyDescent="0.45">
      <c r="A220" s="119">
        <v>253</v>
      </c>
      <c r="B220" s="122" t="s">
        <v>257</v>
      </c>
      <c r="C220" s="120" t="s">
        <v>869</v>
      </c>
      <c r="D220" s="119" t="s">
        <v>1339</v>
      </c>
      <c r="E220" s="121" t="s">
        <v>239</v>
      </c>
      <c r="F220" s="118" t="s">
        <v>1346</v>
      </c>
    </row>
    <row r="221" spans="1:6" ht="27" customHeight="1" x14ac:dyDescent="0.45">
      <c r="A221" s="119">
        <v>254</v>
      </c>
      <c r="B221" s="122" t="s">
        <v>258</v>
      </c>
      <c r="C221" s="120" t="s">
        <v>870</v>
      </c>
      <c r="D221" s="119" t="s">
        <v>1339</v>
      </c>
      <c r="E221" s="121" t="s">
        <v>239</v>
      </c>
      <c r="F221" s="118" t="s">
        <v>1346</v>
      </c>
    </row>
    <row r="222" spans="1:6" ht="27" customHeight="1" x14ac:dyDescent="0.45">
      <c r="A222" s="119">
        <v>255</v>
      </c>
      <c r="B222" s="122" t="s">
        <v>259</v>
      </c>
      <c r="C222" s="120" t="s">
        <v>871</v>
      </c>
      <c r="D222" s="119" t="s">
        <v>1339</v>
      </c>
      <c r="E222" s="121" t="s">
        <v>239</v>
      </c>
      <c r="F222" s="118" t="s">
        <v>1346</v>
      </c>
    </row>
    <row r="223" spans="1:6" ht="27" customHeight="1" x14ac:dyDescent="0.45">
      <c r="A223" s="119">
        <v>256</v>
      </c>
      <c r="B223" s="122" t="s">
        <v>260</v>
      </c>
      <c r="C223" s="120" t="s">
        <v>872</v>
      </c>
      <c r="D223" s="119" t="s">
        <v>1339</v>
      </c>
      <c r="E223" s="121" t="s">
        <v>239</v>
      </c>
      <c r="F223" s="118" t="s">
        <v>1346</v>
      </c>
    </row>
    <row r="224" spans="1:6" ht="27" customHeight="1" x14ac:dyDescent="0.45">
      <c r="A224" s="119">
        <v>257</v>
      </c>
      <c r="B224" s="122" t="s">
        <v>261</v>
      </c>
      <c r="C224" s="120" t="s">
        <v>873</v>
      </c>
      <c r="D224" s="119" t="s">
        <v>1339</v>
      </c>
      <c r="E224" s="121" t="s">
        <v>239</v>
      </c>
      <c r="F224" s="118" t="s">
        <v>1346</v>
      </c>
    </row>
    <row r="225" spans="1:6" ht="27" customHeight="1" x14ac:dyDescent="0.45">
      <c r="A225" s="119">
        <v>258</v>
      </c>
      <c r="B225" s="122" t="s">
        <v>262</v>
      </c>
      <c r="C225" s="120" t="s">
        <v>874</v>
      </c>
      <c r="D225" s="119" t="s">
        <v>1339</v>
      </c>
      <c r="E225" s="121" t="s">
        <v>239</v>
      </c>
      <c r="F225" s="118" t="s">
        <v>1346</v>
      </c>
    </row>
    <row r="226" spans="1:6" ht="27" customHeight="1" x14ac:dyDescent="0.45">
      <c r="A226" s="119">
        <v>259</v>
      </c>
      <c r="B226" s="122" t="s">
        <v>263</v>
      </c>
      <c r="C226" s="120" t="s">
        <v>875</v>
      </c>
      <c r="D226" s="119" t="s">
        <v>1339</v>
      </c>
      <c r="E226" s="121" t="s">
        <v>239</v>
      </c>
      <c r="F226" s="118" t="s">
        <v>1346</v>
      </c>
    </row>
    <row r="227" spans="1:6" ht="27" customHeight="1" x14ac:dyDescent="0.45">
      <c r="A227" s="119">
        <v>260</v>
      </c>
      <c r="B227" s="122" t="s">
        <v>264</v>
      </c>
      <c r="C227" s="120" t="s">
        <v>876</v>
      </c>
      <c r="D227" s="119" t="s">
        <v>1339</v>
      </c>
      <c r="E227" s="121" t="s">
        <v>239</v>
      </c>
      <c r="F227" s="118" t="s">
        <v>1346</v>
      </c>
    </row>
    <row r="228" spans="1:6" ht="27" customHeight="1" x14ac:dyDescent="0.45">
      <c r="A228" s="119">
        <v>261</v>
      </c>
      <c r="B228" s="122" t="s">
        <v>265</v>
      </c>
      <c r="C228" s="120" t="s">
        <v>877</v>
      </c>
      <c r="D228" s="119" t="s">
        <v>1339</v>
      </c>
      <c r="E228" s="121" t="s">
        <v>239</v>
      </c>
      <c r="F228" s="118" t="s">
        <v>1346</v>
      </c>
    </row>
    <row r="229" spans="1:6" ht="27" customHeight="1" x14ac:dyDescent="0.45">
      <c r="A229" s="119">
        <v>262</v>
      </c>
      <c r="B229" s="122" t="s">
        <v>266</v>
      </c>
      <c r="C229" s="120" t="s">
        <v>878</v>
      </c>
      <c r="D229" s="119" t="s">
        <v>1339</v>
      </c>
      <c r="E229" s="121" t="s">
        <v>239</v>
      </c>
      <c r="F229" s="118" t="s">
        <v>1346</v>
      </c>
    </row>
    <row r="230" spans="1:6" ht="27" customHeight="1" x14ac:dyDescent="0.45">
      <c r="A230" s="119">
        <v>263</v>
      </c>
      <c r="B230" s="122" t="s">
        <v>267</v>
      </c>
      <c r="C230" s="120" t="s">
        <v>879</v>
      </c>
      <c r="D230" s="119" t="s">
        <v>1339</v>
      </c>
      <c r="E230" s="121" t="s">
        <v>239</v>
      </c>
      <c r="F230" s="118" t="s">
        <v>1346</v>
      </c>
    </row>
    <row r="231" spans="1:6" ht="27" customHeight="1" x14ac:dyDescent="0.45">
      <c r="A231" s="119">
        <v>270</v>
      </c>
      <c r="B231" s="122" t="s">
        <v>268</v>
      </c>
      <c r="C231" s="120" t="s">
        <v>880</v>
      </c>
      <c r="D231" s="119" t="s">
        <v>1340</v>
      </c>
      <c r="E231" s="121" t="s">
        <v>269</v>
      </c>
      <c r="F231" s="118" t="s">
        <v>1346</v>
      </c>
    </row>
    <row r="232" spans="1:6" ht="27" customHeight="1" x14ac:dyDescent="0.45">
      <c r="A232" s="119">
        <v>271</v>
      </c>
      <c r="B232" s="122" t="s">
        <v>270</v>
      </c>
      <c r="C232" s="120" t="s">
        <v>881</v>
      </c>
      <c r="D232" s="119" t="s">
        <v>1340</v>
      </c>
      <c r="E232" s="121" t="s">
        <v>269</v>
      </c>
      <c r="F232" s="118" t="s">
        <v>1346</v>
      </c>
    </row>
    <row r="233" spans="1:6" ht="27" customHeight="1" x14ac:dyDescent="0.45">
      <c r="A233" s="119">
        <v>275</v>
      </c>
      <c r="B233" s="122" t="s">
        <v>271</v>
      </c>
      <c r="C233" s="120" t="s">
        <v>882</v>
      </c>
      <c r="D233" s="119" t="s">
        <v>1340</v>
      </c>
      <c r="E233" s="121" t="s">
        <v>269</v>
      </c>
      <c r="F233" s="118" t="s">
        <v>1346</v>
      </c>
    </row>
    <row r="234" spans="1:6" ht="27" customHeight="1" x14ac:dyDescent="0.45">
      <c r="A234" s="119">
        <v>276</v>
      </c>
      <c r="B234" s="122" t="s">
        <v>272</v>
      </c>
      <c r="C234" s="120" t="s">
        <v>883</v>
      </c>
      <c r="D234" s="119" t="s">
        <v>1340</v>
      </c>
      <c r="E234" s="121" t="s">
        <v>269</v>
      </c>
      <c r="F234" s="118" t="s">
        <v>1346</v>
      </c>
    </row>
    <row r="235" spans="1:6" ht="27" customHeight="1" x14ac:dyDescent="0.45">
      <c r="A235" s="119">
        <v>277</v>
      </c>
      <c r="B235" s="122" t="s">
        <v>273</v>
      </c>
      <c r="C235" s="120" t="s">
        <v>884</v>
      </c>
      <c r="D235" s="119" t="s">
        <v>1340</v>
      </c>
      <c r="E235" s="121" t="s">
        <v>269</v>
      </c>
      <c r="F235" s="118" t="s">
        <v>1346</v>
      </c>
    </row>
    <row r="236" spans="1:6" ht="27" customHeight="1" x14ac:dyDescent="0.45">
      <c r="A236" s="119">
        <v>278</v>
      </c>
      <c r="B236" s="122" t="s">
        <v>274</v>
      </c>
      <c r="C236" s="120" t="s">
        <v>885</v>
      </c>
      <c r="D236" s="119" t="s">
        <v>1340</v>
      </c>
      <c r="E236" s="121" t="s">
        <v>269</v>
      </c>
      <c r="F236" s="118" t="s">
        <v>1346</v>
      </c>
    </row>
    <row r="237" spans="1:6" ht="27" customHeight="1" x14ac:dyDescent="0.45">
      <c r="A237" s="119">
        <v>279</v>
      </c>
      <c r="B237" s="122" t="s">
        <v>275</v>
      </c>
      <c r="C237" s="120" t="s">
        <v>886</v>
      </c>
      <c r="D237" s="119" t="s">
        <v>1340</v>
      </c>
      <c r="E237" s="121" t="s">
        <v>276</v>
      </c>
      <c r="F237" s="118" t="s">
        <v>1346</v>
      </c>
    </row>
    <row r="238" spans="1:6" ht="27" customHeight="1" x14ac:dyDescent="0.45">
      <c r="A238" s="119">
        <v>280</v>
      </c>
      <c r="B238" s="122" t="s">
        <v>277</v>
      </c>
      <c r="C238" s="120" t="s">
        <v>887</v>
      </c>
      <c r="D238" s="119" t="s">
        <v>1340</v>
      </c>
      <c r="E238" s="121" t="s">
        <v>276</v>
      </c>
      <c r="F238" s="118" t="s">
        <v>1346</v>
      </c>
    </row>
    <row r="239" spans="1:6" ht="27" customHeight="1" x14ac:dyDescent="0.45">
      <c r="A239" s="119">
        <v>281</v>
      </c>
      <c r="B239" s="122" t="s">
        <v>278</v>
      </c>
      <c r="C239" s="120" t="s">
        <v>888</v>
      </c>
      <c r="D239" s="119" t="s">
        <v>1340</v>
      </c>
      <c r="E239" s="121" t="s">
        <v>276</v>
      </c>
      <c r="F239" s="118" t="s">
        <v>1346</v>
      </c>
    </row>
    <row r="240" spans="1:6" ht="27" customHeight="1" x14ac:dyDescent="0.45">
      <c r="A240" s="119">
        <v>282</v>
      </c>
      <c r="B240" s="122" t="s">
        <v>279</v>
      </c>
      <c r="C240" s="120" t="s">
        <v>889</v>
      </c>
      <c r="D240" s="119" t="s">
        <v>1340</v>
      </c>
      <c r="E240" s="121" t="s">
        <v>276</v>
      </c>
      <c r="F240" s="118" t="s">
        <v>1346</v>
      </c>
    </row>
    <row r="241" spans="1:6" ht="27" customHeight="1" x14ac:dyDescent="0.45">
      <c r="A241" s="119">
        <v>283</v>
      </c>
      <c r="B241" s="122" t="s">
        <v>280</v>
      </c>
      <c r="C241" s="120" t="s">
        <v>890</v>
      </c>
      <c r="D241" s="119" t="s">
        <v>1340</v>
      </c>
      <c r="E241" s="121" t="s">
        <v>276</v>
      </c>
      <c r="F241" s="118" t="s">
        <v>1346</v>
      </c>
    </row>
    <row r="242" spans="1:6" ht="27" customHeight="1" x14ac:dyDescent="0.45">
      <c r="A242" s="119">
        <v>284</v>
      </c>
      <c r="B242" s="122" t="s">
        <v>281</v>
      </c>
      <c r="C242" s="120" t="s">
        <v>891</v>
      </c>
      <c r="D242" s="119" t="s">
        <v>1340</v>
      </c>
      <c r="E242" s="121" t="s">
        <v>276</v>
      </c>
      <c r="F242" s="118" t="s">
        <v>1346</v>
      </c>
    </row>
    <row r="243" spans="1:6" ht="27" customHeight="1" x14ac:dyDescent="0.45">
      <c r="A243" s="119">
        <v>285</v>
      </c>
      <c r="B243" s="122" t="s">
        <v>282</v>
      </c>
      <c r="C243" s="120" t="s">
        <v>892</v>
      </c>
      <c r="D243" s="119" t="s">
        <v>1340</v>
      </c>
      <c r="E243" s="121" t="s">
        <v>283</v>
      </c>
      <c r="F243" s="118" t="s">
        <v>1346</v>
      </c>
    </row>
    <row r="244" spans="1:6" ht="27" customHeight="1" x14ac:dyDescent="0.45">
      <c r="A244" s="119">
        <v>286</v>
      </c>
      <c r="B244" s="122" t="s">
        <v>284</v>
      </c>
      <c r="C244" s="120" t="s">
        <v>893</v>
      </c>
      <c r="D244" s="119" t="s">
        <v>1340</v>
      </c>
      <c r="E244" s="121" t="s">
        <v>283</v>
      </c>
      <c r="F244" s="118" t="s">
        <v>1346</v>
      </c>
    </row>
    <row r="245" spans="1:6" ht="27" customHeight="1" x14ac:dyDescent="0.45">
      <c r="A245" s="119">
        <v>287</v>
      </c>
      <c r="B245" s="122" t="s">
        <v>285</v>
      </c>
      <c r="C245" s="120" t="s">
        <v>894</v>
      </c>
      <c r="D245" s="119" t="s">
        <v>1340</v>
      </c>
      <c r="E245" s="121" t="s">
        <v>283</v>
      </c>
      <c r="F245" s="118" t="s">
        <v>1346</v>
      </c>
    </row>
    <row r="246" spans="1:6" ht="27" customHeight="1" x14ac:dyDescent="0.45">
      <c r="A246" s="119">
        <v>288</v>
      </c>
      <c r="B246" s="122" t="s">
        <v>286</v>
      </c>
      <c r="C246" s="120" t="s">
        <v>895</v>
      </c>
      <c r="D246" s="119" t="s">
        <v>1340</v>
      </c>
      <c r="E246" s="121" t="s">
        <v>287</v>
      </c>
      <c r="F246" s="118" t="s">
        <v>1346</v>
      </c>
    </row>
    <row r="247" spans="1:6" ht="27" customHeight="1" x14ac:dyDescent="0.45">
      <c r="A247" s="119">
        <v>289</v>
      </c>
      <c r="B247" s="122" t="s">
        <v>288</v>
      </c>
      <c r="C247" s="120" t="s">
        <v>896</v>
      </c>
      <c r="D247" s="119" t="s">
        <v>1340</v>
      </c>
      <c r="E247" s="121" t="s">
        <v>287</v>
      </c>
      <c r="F247" s="118" t="s">
        <v>1346</v>
      </c>
    </row>
    <row r="248" spans="1:6" ht="27" customHeight="1" x14ac:dyDescent="0.45">
      <c r="A248" s="119">
        <v>290</v>
      </c>
      <c r="B248" s="122" t="s">
        <v>289</v>
      </c>
      <c r="C248" s="120" t="s">
        <v>897</v>
      </c>
      <c r="D248" s="119" t="s">
        <v>1340</v>
      </c>
      <c r="E248" s="121" t="s">
        <v>287</v>
      </c>
      <c r="F248" s="118" t="s">
        <v>1346</v>
      </c>
    </row>
    <row r="249" spans="1:6" ht="27" customHeight="1" x14ac:dyDescent="0.45">
      <c r="A249" s="119">
        <v>291</v>
      </c>
      <c r="B249" s="122" t="s">
        <v>290</v>
      </c>
      <c r="C249" s="120" t="s">
        <v>898</v>
      </c>
      <c r="D249" s="119" t="s">
        <v>1340</v>
      </c>
      <c r="E249" s="121" t="s">
        <v>287</v>
      </c>
      <c r="F249" s="118" t="s">
        <v>1346</v>
      </c>
    </row>
    <row r="250" spans="1:6" ht="27" customHeight="1" x14ac:dyDescent="0.45">
      <c r="A250" s="119">
        <v>292</v>
      </c>
      <c r="B250" s="122" t="s">
        <v>291</v>
      </c>
      <c r="C250" s="120" t="s">
        <v>899</v>
      </c>
      <c r="D250" s="119" t="s">
        <v>1340</v>
      </c>
      <c r="E250" s="121" t="s">
        <v>287</v>
      </c>
      <c r="F250" s="118" t="s">
        <v>1346</v>
      </c>
    </row>
    <row r="251" spans="1:6" ht="27" customHeight="1" x14ac:dyDescent="0.45">
      <c r="A251" s="119">
        <v>293</v>
      </c>
      <c r="B251" s="122" t="s">
        <v>292</v>
      </c>
      <c r="C251" s="120" t="s">
        <v>900</v>
      </c>
      <c r="D251" s="119" t="s">
        <v>1340</v>
      </c>
      <c r="E251" s="121" t="s">
        <v>287</v>
      </c>
      <c r="F251" s="118" t="s">
        <v>1346</v>
      </c>
    </row>
    <row r="252" spans="1:6" ht="27" customHeight="1" x14ac:dyDescent="0.45">
      <c r="A252" s="119">
        <v>299</v>
      </c>
      <c r="B252" s="122" t="s">
        <v>293</v>
      </c>
      <c r="C252" s="120" t="s">
        <v>901</v>
      </c>
      <c r="D252" s="119" t="s">
        <v>1341</v>
      </c>
      <c r="E252" s="121" t="s">
        <v>294</v>
      </c>
      <c r="F252" s="118" t="s">
        <v>1346</v>
      </c>
    </row>
    <row r="253" spans="1:6" ht="27" customHeight="1" x14ac:dyDescent="0.45">
      <c r="A253" s="119">
        <v>300</v>
      </c>
      <c r="B253" s="122" t="s">
        <v>295</v>
      </c>
      <c r="C253" s="120" t="s">
        <v>902</v>
      </c>
      <c r="D253" s="119" t="s">
        <v>1341</v>
      </c>
      <c r="E253" s="121" t="s">
        <v>294</v>
      </c>
      <c r="F253" s="118" t="s">
        <v>1346</v>
      </c>
    </row>
    <row r="254" spans="1:6" ht="27" customHeight="1" x14ac:dyDescent="0.45">
      <c r="A254" s="119">
        <v>301</v>
      </c>
      <c r="B254" s="122" t="s">
        <v>296</v>
      </c>
      <c r="C254" s="120" t="s">
        <v>903</v>
      </c>
      <c r="D254" s="119" t="s">
        <v>1341</v>
      </c>
      <c r="E254" s="121" t="s">
        <v>294</v>
      </c>
      <c r="F254" s="118" t="s">
        <v>1346</v>
      </c>
    </row>
    <row r="255" spans="1:6" ht="27" customHeight="1" x14ac:dyDescent="0.45">
      <c r="A255" s="119">
        <v>302</v>
      </c>
      <c r="B255" s="122" t="s">
        <v>297</v>
      </c>
      <c r="C255" s="120" t="s">
        <v>904</v>
      </c>
      <c r="D255" s="119" t="s">
        <v>1341</v>
      </c>
      <c r="E255" s="121" t="s">
        <v>294</v>
      </c>
      <c r="F255" s="118" t="s">
        <v>1346</v>
      </c>
    </row>
    <row r="256" spans="1:6" ht="27" customHeight="1" x14ac:dyDescent="0.45">
      <c r="A256" s="119">
        <v>303</v>
      </c>
      <c r="B256" s="122" t="s">
        <v>298</v>
      </c>
      <c r="C256" s="120" t="s">
        <v>905</v>
      </c>
      <c r="D256" s="119" t="s">
        <v>1341</v>
      </c>
      <c r="E256" s="121" t="s">
        <v>294</v>
      </c>
      <c r="F256" s="118" t="s">
        <v>1346</v>
      </c>
    </row>
    <row r="257" spans="1:6" ht="27" customHeight="1" x14ac:dyDescent="0.45">
      <c r="A257" s="119">
        <v>304</v>
      </c>
      <c r="B257" s="122" t="s">
        <v>299</v>
      </c>
      <c r="C257" s="120" t="s">
        <v>906</v>
      </c>
      <c r="D257" s="119" t="s">
        <v>1341</v>
      </c>
      <c r="E257" s="121" t="s">
        <v>294</v>
      </c>
      <c r="F257" s="118" t="s">
        <v>1346</v>
      </c>
    </row>
    <row r="258" spans="1:6" ht="27" customHeight="1" x14ac:dyDescent="0.45">
      <c r="A258" s="119">
        <v>305</v>
      </c>
      <c r="B258" s="122" t="s">
        <v>300</v>
      </c>
      <c r="C258" s="120" t="s">
        <v>907</v>
      </c>
      <c r="D258" s="119" t="s">
        <v>1341</v>
      </c>
      <c r="E258" s="121" t="s">
        <v>294</v>
      </c>
      <c r="F258" s="118" t="s">
        <v>1346</v>
      </c>
    </row>
    <row r="259" spans="1:6" ht="27" customHeight="1" x14ac:dyDescent="0.45">
      <c r="A259" s="119">
        <v>306</v>
      </c>
      <c r="B259" s="122" t="s">
        <v>301</v>
      </c>
      <c r="C259" s="120" t="s">
        <v>908</v>
      </c>
      <c r="D259" s="119" t="s">
        <v>1341</v>
      </c>
      <c r="E259" s="121" t="s">
        <v>294</v>
      </c>
      <c r="F259" s="118" t="s">
        <v>1346</v>
      </c>
    </row>
    <row r="260" spans="1:6" ht="27" customHeight="1" x14ac:dyDescent="0.45">
      <c r="A260" s="119">
        <v>307</v>
      </c>
      <c r="B260" s="122" t="s">
        <v>302</v>
      </c>
      <c r="C260" s="120" t="s">
        <v>909</v>
      </c>
      <c r="D260" s="119" t="s">
        <v>1341</v>
      </c>
      <c r="E260" s="121" t="s">
        <v>294</v>
      </c>
      <c r="F260" s="118" t="s">
        <v>1346</v>
      </c>
    </row>
    <row r="261" spans="1:6" ht="27" customHeight="1" x14ac:dyDescent="0.45">
      <c r="A261" s="119">
        <v>308</v>
      </c>
      <c r="B261" s="122" t="s">
        <v>303</v>
      </c>
      <c r="C261" s="120" t="s">
        <v>910</v>
      </c>
      <c r="D261" s="119" t="s">
        <v>1341</v>
      </c>
      <c r="E261" s="121" t="s">
        <v>294</v>
      </c>
      <c r="F261" s="118" t="s">
        <v>1346</v>
      </c>
    </row>
    <row r="262" spans="1:6" ht="27" customHeight="1" x14ac:dyDescent="0.45">
      <c r="A262" s="119">
        <v>309</v>
      </c>
      <c r="B262" s="122" t="s">
        <v>304</v>
      </c>
      <c r="C262" s="120" t="s">
        <v>911</v>
      </c>
      <c r="D262" s="119" t="s">
        <v>1341</v>
      </c>
      <c r="E262" s="121" t="s">
        <v>294</v>
      </c>
      <c r="F262" s="118" t="s">
        <v>1346</v>
      </c>
    </row>
    <row r="263" spans="1:6" ht="27" customHeight="1" x14ac:dyDescent="0.45">
      <c r="A263" s="119">
        <v>310</v>
      </c>
      <c r="B263" s="122" t="s">
        <v>305</v>
      </c>
      <c r="C263" s="120" t="s">
        <v>912</v>
      </c>
      <c r="D263" s="119" t="s">
        <v>1341</v>
      </c>
      <c r="E263" s="121" t="s">
        <v>294</v>
      </c>
      <c r="F263" s="118" t="s">
        <v>1346</v>
      </c>
    </row>
    <row r="264" spans="1:6" ht="27" customHeight="1" x14ac:dyDescent="0.45">
      <c r="A264" s="119">
        <v>313</v>
      </c>
      <c r="B264" s="122" t="s">
        <v>306</v>
      </c>
      <c r="C264" s="120" t="s">
        <v>913</v>
      </c>
      <c r="D264" s="119" t="s">
        <v>1341</v>
      </c>
      <c r="E264" s="121" t="s">
        <v>294</v>
      </c>
      <c r="F264" s="118" t="s">
        <v>1346</v>
      </c>
    </row>
    <row r="265" spans="1:6" ht="27" customHeight="1" x14ac:dyDescent="0.45">
      <c r="A265" s="119">
        <v>315</v>
      </c>
      <c r="B265" s="122" t="s">
        <v>307</v>
      </c>
      <c r="C265" s="120" t="s">
        <v>914</v>
      </c>
      <c r="D265" s="119" t="s">
        <v>1341</v>
      </c>
      <c r="E265" s="121" t="s">
        <v>294</v>
      </c>
      <c r="F265" s="118" t="s">
        <v>1346</v>
      </c>
    </row>
    <row r="266" spans="1:6" ht="27" customHeight="1" x14ac:dyDescent="0.45">
      <c r="A266" s="119">
        <v>316</v>
      </c>
      <c r="B266" s="122" t="s">
        <v>308</v>
      </c>
      <c r="C266" s="120" t="s">
        <v>915</v>
      </c>
      <c r="D266" s="119" t="s">
        <v>1341</v>
      </c>
      <c r="E266" s="121" t="s">
        <v>294</v>
      </c>
      <c r="F266" s="118" t="s">
        <v>1346</v>
      </c>
    </row>
    <row r="267" spans="1:6" ht="27" customHeight="1" x14ac:dyDescent="0.45">
      <c r="A267" s="119">
        <v>317</v>
      </c>
      <c r="B267" s="122" t="s">
        <v>309</v>
      </c>
      <c r="C267" s="120" t="s">
        <v>916</v>
      </c>
      <c r="D267" s="119" t="s">
        <v>1341</v>
      </c>
      <c r="E267" s="121" t="s">
        <v>294</v>
      </c>
      <c r="F267" s="118" t="s">
        <v>1346</v>
      </c>
    </row>
    <row r="268" spans="1:6" ht="27" customHeight="1" x14ac:dyDescent="0.45">
      <c r="A268" s="119">
        <v>318</v>
      </c>
      <c r="B268" s="122" t="s">
        <v>310</v>
      </c>
      <c r="C268" s="120" t="s">
        <v>917</v>
      </c>
      <c r="D268" s="119" t="s">
        <v>1341</v>
      </c>
      <c r="E268" s="121" t="s">
        <v>294</v>
      </c>
      <c r="F268" s="118" t="s">
        <v>1346</v>
      </c>
    </row>
    <row r="269" spans="1:6" ht="27" customHeight="1" x14ac:dyDescent="0.45">
      <c r="A269" s="119">
        <v>321</v>
      </c>
      <c r="B269" s="122" t="s">
        <v>311</v>
      </c>
      <c r="C269" s="120" t="s">
        <v>918</v>
      </c>
      <c r="D269" s="119" t="s">
        <v>1341</v>
      </c>
      <c r="E269" s="121" t="s">
        <v>312</v>
      </c>
      <c r="F269" s="118" t="s">
        <v>1346</v>
      </c>
    </row>
    <row r="270" spans="1:6" ht="27" customHeight="1" x14ac:dyDescent="0.45">
      <c r="A270" s="119">
        <v>322</v>
      </c>
      <c r="B270" s="122" t="s">
        <v>313</v>
      </c>
      <c r="C270" s="120" t="s">
        <v>919</v>
      </c>
      <c r="D270" s="119" t="s">
        <v>1341</v>
      </c>
      <c r="E270" s="121" t="s">
        <v>312</v>
      </c>
      <c r="F270" s="118" t="s">
        <v>1346</v>
      </c>
    </row>
    <row r="271" spans="1:6" ht="27" customHeight="1" x14ac:dyDescent="0.45">
      <c r="A271" s="119">
        <v>323</v>
      </c>
      <c r="B271" s="122" t="s">
        <v>314</v>
      </c>
      <c r="C271" s="120" t="s">
        <v>920</v>
      </c>
      <c r="D271" s="119" t="s">
        <v>1341</v>
      </c>
      <c r="E271" s="121" t="s">
        <v>312</v>
      </c>
      <c r="F271" s="118" t="s">
        <v>1346</v>
      </c>
    </row>
    <row r="272" spans="1:6" ht="27" customHeight="1" x14ac:dyDescent="0.45">
      <c r="A272" s="119">
        <v>324</v>
      </c>
      <c r="B272" s="122" t="s">
        <v>315</v>
      </c>
      <c r="C272" s="120" t="s">
        <v>921</v>
      </c>
      <c r="D272" s="119" t="s">
        <v>1341</v>
      </c>
      <c r="E272" s="121" t="s">
        <v>312</v>
      </c>
      <c r="F272" s="118" t="s">
        <v>1346</v>
      </c>
    </row>
    <row r="273" spans="1:6" ht="27" customHeight="1" x14ac:dyDescent="0.45">
      <c r="A273" s="119">
        <v>325</v>
      </c>
      <c r="B273" s="122" t="s">
        <v>316</v>
      </c>
      <c r="C273" s="120" t="s">
        <v>922</v>
      </c>
      <c r="D273" s="119" t="s">
        <v>1341</v>
      </c>
      <c r="E273" s="121" t="s">
        <v>312</v>
      </c>
      <c r="F273" s="118" t="s">
        <v>1346</v>
      </c>
    </row>
    <row r="274" spans="1:6" ht="27" customHeight="1" x14ac:dyDescent="0.45">
      <c r="A274" s="119">
        <v>328</v>
      </c>
      <c r="B274" s="122" t="s">
        <v>317</v>
      </c>
      <c r="C274" s="120" t="s">
        <v>923</v>
      </c>
      <c r="D274" s="119" t="s">
        <v>1341</v>
      </c>
      <c r="E274" s="121" t="s">
        <v>312</v>
      </c>
      <c r="F274" s="118" t="s">
        <v>1346</v>
      </c>
    </row>
    <row r="275" spans="1:6" ht="27" customHeight="1" x14ac:dyDescent="0.45">
      <c r="A275" s="119">
        <v>329</v>
      </c>
      <c r="B275" s="122" t="s">
        <v>318</v>
      </c>
      <c r="C275" s="120" t="s">
        <v>924</v>
      </c>
      <c r="D275" s="119" t="s">
        <v>1341</v>
      </c>
      <c r="E275" s="121" t="s">
        <v>319</v>
      </c>
      <c r="F275" s="118" t="s">
        <v>1346</v>
      </c>
    </row>
    <row r="276" spans="1:6" ht="27" customHeight="1" x14ac:dyDescent="0.45">
      <c r="A276" s="119">
        <v>330</v>
      </c>
      <c r="B276" s="122" t="s">
        <v>320</v>
      </c>
      <c r="C276" s="120" t="s">
        <v>925</v>
      </c>
      <c r="D276" s="119" t="s">
        <v>1341</v>
      </c>
      <c r="E276" s="121" t="s">
        <v>319</v>
      </c>
      <c r="F276" s="118" t="s">
        <v>1346</v>
      </c>
    </row>
    <row r="277" spans="1:6" ht="27" customHeight="1" x14ac:dyDescent="0.45">
      <c r="A277" s="119">
        <v>331</v>
      </c>
      <c r="B277" s="122" t="s">
        <v>321</v>
      </c>
      <c r="C277" s="120" t="s">
        <v>926</v>
      </c>
      <c r="D277" s="119" t="s">
        <v>1341</v>
      </c>
      <c r="E277" s="121" t="s">
        <v>319</v>
      </c>
      <c r="F277" s="118" t="s">
        <v>1346</v>
      </c>
    </row>
    <row r="278" spans="1:6" ht="27" customHeight="1" x14ac:dyDescent="0.45">
      <c r="A278" s="119">
        <v>332</v>
      </c>
      <c r="B278" s="122" t="s">
        <v>322</v>
      </c>
      <c r="C278" s="120" t="s">
        <v>927</v>
      </c>
      <c r="D278" s="119" t="s">
        <v>1341</v>
      </c>
      <c r="E278" s="121" t="s">
        <v>319</v>
      </c>
      <c r="F278" s="118" t="s">
        <v>1346</v>
      </c>
    </row>
    <row r="279" spans="1:6" ht="27" customHeight="1" x14ac:dyDescent="0.45">
      <c r="A279" s="119">
        <v>333</v>
      </c>
      <c r="B279" s="122" t="s">
        <v>323</v>
      </c>
      <c r="C279" s="120" t="s">
        <v>928</v>
      </c>
      <c r="D279" s="119" t="s">
        <v>1341</v>
      </c>
      <c r="E279" s="121" t="s">
        <v>319</v>
      </c>
      <c r="F279" s="118" t="s">
        <v>1346</v>
      </c>
    </row>
    <row r="280" spans="1:6" ht="27" customHeight="1" x14ac:dyDescent="0.45">
      <c r="A280" s="119">
        <v>334</v>
      </c>
      <c r="B280" s="122" t="s">
        <v>324</v>
      </c>
      <c r="C280" s="120" t="s">
        <v>929</v>
      </c>
      <c r="D280" s="119" t="s">
        <v>1341</v>
      </c>
      <c r="E280" s="121" t="s">
        <v>319</v>
      </c>
      <c r="F280" s="118" t="s">
        <v>1346</v>
      </c>
    </row>
    <row r="281" spans="1:6" ht="27" customHeight="1" x14ac:dyDescent="0.45">
      <c r="A281" s="119">
        <v>335</v>
      </c>
      <c r="B281" s="122" t="s">
        <v>325</v>
      </c>
      <c r="C281" s="120" t="s">
        <v>930</v>
      </c>
      <c r="D281" s="119" t="s">
        <v>1341</v>
      </c>
      <c r="E281" s="121" t="s">
        <v>319</v>
      </c>
      <c r="F281" s="118" t="s">
        <v>1346</v>
      </c>
    </row>
    <row r="282" spans="1:6" ht="27" customHeight="1" x14ac:dyDescent="0.45">
      <c r="A282" s="119">
        <v>337</v>
      </c>
      <c r="B282" s="122" t="s">
        <v>326</v>
      </c>
      <c r="C282" s="120" t="s">
        <v>931</v>
      </c>
      <c r="D282" s="119" t="s">
        <v>1341</v>
      </c>
      <c r="E282" s="121" t="s">
        <v>319</v>
      </c>
      <c r="F282" s="118" t="s">
        <v>1346</v>
      </c>
    </row>
    <row r="283" spans="1:6" ht="27" customHeight="1" x14ac:dyDescent="0.45">
      <c r="A283" s="119">
        <v>338</v>
      </c>
      <c r="B283" s="122" t="s">
        <v>327</v>
      </c>
      <c r="C283" s="120" t="s">
        <v>932</v>
      </c>
      <c r="D283" s="119" t="s">
        <v>1341</v>
      </c>
      <c r="E283" s="121" t="s">
        <v>319</v>
      </c>
      <c r="F283" s="118" t="s">
        <v>1346</v>
      </c>
    </row>
    <row r="284" spans="1:6" ht="27" customHeight="1" x14ac:dyDescent="0.45">
      <c r="A284" s="119">
        <v>339</v>
      </c>
      <c r="B284" s="122" t="s">
        <v>328</v>
      </c>
      <c r="C284" s="120" t="s">
        <v>933</v>
      </c>
      <c r="D284" s="119" t="s">
        <v>1341</v>
      </c>
      <c r="E284" s="121" t="s">
        <v>319</v>
      </c>
      <c r="F284" s="118" t="s">
        <v>1346</v>
      </c>
    </row>
    <row r="285" spans="1:6" ht="27" customHeight="1" x14ac:dyDescent="0.45">
      <c r="A285" s="119">
        <v>340</v>
      </c>
      <c r="B285" s="122" t="s">
        <v>329</v>
      </c>
      <c r="C285" s="120" t="s">
        <v>934</v>
      </c>
      <c r="D285" s="119" t="s">
        <v>1341</v>
      </c>
      <c r="E285" s="121" t="s">
        <v>319</v>
      </c>
      <c r="F285" s="118" t="s">
        <v>1346</v>
      </c>
    </row>
    <row r="286" spans="1:6" ht="27" customHeight="1" x14ac:dyDescent="0.45">
      <c r="A286" s="119">
        <v>341</v>
      </c>
      <c r="B286" s="122" t="s">
        <v>330</v>
      </c>
      <c r="C286" s="120" t="s">
        <v>935</v>
      </c>
      <c r="D286" s="119" t="s">
        <v>1341</v>
      </c>
      <c r="E286" s="121" t="s">
        <v>319</v>
      </c>
      <c r="F286" s="118" t="s">
        <v>1346</v>
      </c>
    </row>
    <row r="287" spans="1:6" ht="27" customHeight="1" x14ac:dyDescent="0.45">
      <c r="A287" s="119">
        <v>342</v>
      </c>
      <c r="B287" s="122" t="s">
        <v>331</v>
      </c>
      <c r="C287" s="120" t="s">
        <v>936</v>
      </c>
      <c r="D287" s="119" t="s">
        <v>1341</v>
      </c>
      <c r="E287" s="121" t="s">
        <v>319</v>
      </c>
      <c r="F287" s="118" t="s">
        <v>1346</v>
      </c>
    </row>
    <row r="288" spans="1:6" ht="27" customHeight="1" x14ac:dyDescent="0.45">
      <c r="A288" s="119">
        <v>343</v>
      </c>
      <c r="B288" s="122" t="s">
        <v>332</v>
      </c>
      <c r="C288" s="120" t="s">
        <v>937</v>
      </c>
      <c r="D288" s="119" t="s">
        <v>1341</v>
      </c>
      <c r="E288" s="121" t="s">
        <v>319</v>
      </c>
      <c r="F288" s="118" t="s">
        <v>1346</v>
      </c>
    </row>
    <row r="289" spans="1:6" ht="27" customHeight="1" x14ac:dyDescent="0.45">
      <c r="A289" s="119">
        <v>344</v>
      </c>
      <c r="B289" s="122" t="s">
        <v>333</v>
      </c>
      <c r="C289" s="120" t="s">
        <v>938</v>
      </c>
      <c r="D289" s="119" t="s">
        <v>1341</v>
      </c>
      <c r="E289" s="121" t="s">
        <v>319</v>
      </c>
      <c r="F289" s="118" t="s">
        <v>1346</v>
      </c>
    </row>
    <row r="290" spans="1:6" ht="27" customHeight="1" x14ac:dyDescent="0.45">
      <c r="A290" s="119">
        <v>345</v>
      </c>
      <c r="B290" s="122" t="s">
        <v>334</v>
      </c>
      <c r="C290" s="120" t="s">
        <v>939</v>
      </c>
      <c r="D290" s="119" t="s">
        <v>1341</v>
      </c>
      <c r="E290" s="121" t="s">
        <v>319</v>
      </c>
      <c r="F290" s="118" t="s">
        <v>1346</v>
      </c>
    </row>
    <row r="291" spans="1:6" ht="27" customHeight="1" x14ac:dyDescent="0.45">
      <c r="A291" s="119">
        <v>346</v>
      </c>
      <c r="B291" s="122" t="s">
        <v>335</v>
      </c>
      <c r="C291" s="120" t="s">
        <v>940</v>
      </c>
      <c r="D291" s="119" t="s">
        <v>1341</v>
      </c>
      <c r="E291" s="121" t="s">
        <v>319</v>
      </c>
      <c r="F291" s="118" t="s">
        <v>1346</v>
      </c>
    </row>
    <row r="292" spans="1:6" ht="27" customHeight="1" x14ac:dyDescent="0.45">
      <c r="A292" s="119">
        <v>347</v>
      </c>
      <c r="B292" s="170" t="s">
        <v>336</v>
      </c>
      <c r="C292" s="171" t="s">
        <v>1402</v>
      </c>
      <c r="D292" s="119" t="s">
        <v>1341</v>
      </c>
      <c r="E292" s="121" t="s">
        <v>319</v>
      </c>
      <c r="F292" s="118" t="s">
        <v>1346</v>
      </c>
    </row>
    <row r="293" spans="1:6" ht="27" customHeight="1" x14ac:dyDescent="0.45">
      <c r="A293" s="119">
        <v>351</v>
      </c>
      <c r="B293" s="170" t="s">
        <v>337</v>
      </c>
      <c r="C293" s="171" t="s">
        <v>1403</v>
      </c>
      <c r="D293" s="119" t="s">
        <v>1341</v>
      </c>
      <c r="E293" s="121" t="s">
        <v>319</v>
      </c>
      <c r="F293" s="118" t="s">
        <v>1346</v>
      </c>
    </row>
    <row r="294" spans="1:6" ht="27" customHeight="1" x14ac:dyDescent="0.45">
      <c r="A294" s="119">
        <v>357</v>
      </c>
      <c r="B294" s="122" t="s">
        <v>338</v>
      </c>
      <c r="C294" s="120" t="s">
        <v>943</v>
      </c>
      <c r="D294" s="119" t="s">
        <v>1342</v>
      </c>
      <c r="E294" s="121" t="s">
        <v>339</v>
      </c>
      <c r="F294" s="118" t="s">
        <v>1346</v>
      </c>
    </row>
    <row r="295" spans="1:6" ht="27" customHeight="1" x14ac:dyDescent="0.45">
      <c r="A295" s="119">
        <v>358</v>
      </c>
      <c r="B295" s="122" t="s">
        <v>340</v>
      </c>
      <c r="C295" s="120" t="s">
        <v>944</v>
      </c>
      <c r="D295" s="119" t="s">
        <v>1342</v>
      </c>
      <c r="E295" s="121" t="s">
        <v>339</v>
      </c>
      <c r="F295" s="118" t="s">
        <v>1346</v>
      </c>
    </row>
    <row r="296" spans="1:6" ht="27" customHeight="1" x14ac:dyDescent="0.45">
      <c r="A296" s="119">
        <v>359</v>
      </c>
      <c r="B296" s="122" t="s">
        <v>341</v>
      </c>
      <c r="C296" s="120" t="s">
        <v>945</v>
      </c>
      <c r="D296" s="119" t="s">
        <v>1342</v>
      </c>
      <c r="E296" s="121" t="s">
        <v>339</v>
      </c>
      <c r="F296" s="118" t="s">
        <v>1346</v>
      </c>
    </row>
    <row r="297" spans="1:6" ht="27" customHeight="1" x14ac:dyDescent="0.45">
      <c r="A297" s="119">
        <v>360</v>
      </c>
      <c r="B297" s="122" t="s">
        <v>342</v>
      </c>
      <c r="C297" s="120" t="s">
        <v>946</v>
      </c>
      <c r="D297" s="119" t="s">
        <v>1342</v>
      </c>
      <c r="E297" s="121" t="s">
        <v>339</v>
      </c>
      <c r="F297" s="118" t="s">
        <v>1346</v>
      </c>
    </row>
    <row r="298" spans="1:6" ht="27" customHeight="1" x14ac:dyDescent="0.45">
      <c r="A298" s="119">
        <v>361</v>
      </c>
      <c r="B298" s="122" t="s">
        <v>343</v>
      </c>
      <c r="C298" s="120" t="s">
        <v>947</v>
      </c>
      <c r="D298" s="119" t="s">
        <v>1342</v>
      </c>
      <c r="E298" s="121" t="s">
        <v>339</v>
      </c>
      <c r="F298" s="118" t="s">
        <v>1346</v>
      </c>
    </row>
    <row r="299" spans="1:6" ht="27" customHeight="1" x14ac:dyDescent="0.45">
      <c r="A299" s="119">
        <v>362</v>
      </c>
      <c r="B299" s="122" t="s">
        <v>344</v>
      </c>
      <c r="C299" s="120" t="s">
        <v>948</v>
      </c>
      <c r="D299" s="119" t="s">
        <v>1342</v>
      </c>
      <c r="E299" s="121" t="s">
        <v>345</v>
      </c>
      <c r="F299" s="118" t="s">
        <v>1346</v>
      </c>
    </row>
    <row r="300" spans="1:6" ht="27" customHeight="1" x14ac:dyDescent="0.45">
      <c r="A300" s="119">
        <v>363</v>
      </c>
      <c r="B300" s="122" t="s">
        <v>346</v>
      </c>
      <c r="C300" s="120" t="s">
        <v>949</v>
      </c>
      <c r="D300" s="119" t="s">
        <v>1342</v>
      </c>
      <c r="E300" s="121" t="s">
        <v>345</v>
      </c>
      <c r="F300" s="118" t="s">
        <v>1346</v>
      </c>
    </row>
    <row r="301" spans="1:6" ht="27" customHeight="1" x14ac:dyDescent="0.45">
      <c r="A301" s="119">
        <v>365</v>
      </c>
      <c r="B301" s="122" t="s">
        <v>347</v>
      </c>
      <c r="C301" s="120" t="s">
        <v>950</v>
      </c>
      <c r="D301" s="119" t="s">
        <v>1342</v>
      </c>
      <c r="E301" s="121" t="s">
        <v>345</v>
      </c>
      <c r="F301" s="118" t="s">
        <v>1346</v>
      </c>
    </row>
    <row r="302" spans="1:6" ht="27" customHeight="1" x14ac:dyDescent="0.45">
      <c r="A302" s="119">
        <v>371</v>
      </c>
      <c r="B302" s="122" t="s">
        <v>348</v>
      </c>
      <c r="C302" s="120" t="s">
        <v>951</v>
      </c>
      <c r="D302" s="119" t="s">
        <v>1343</v>
      </c>
      <c r="E302" s="121" t="s">
        <v>349</v>
      </c>
      <c r="F302" s="118" t="s">
        <v>1346</v>
      </c>
    </row>
    <row r="303" spans="1:6" ht="27" customHeight="1" x14ac:dyDescent="0.45">
      <c r="A303" s="119">
        <v>372</v>
      </c>
      <c r="B303" s="122" t="s">
        <v>350</v>
      </c>
      <c r="C303" s="120" t="s">
        <v>952</v>
      </c>
      <c r="D303" s="119" t="s">
        <v>1343</v>
      </c>
      <c r="E303" s="121" t="s">
        <v>349</v>
      </c>
      <c r="F303" s="118" t="s">
        <v>1346</v>
      </c>
    </row>
    <row r="304" spans="1:6" ht="27" customHeight="1" x14ac:dyDescent="0.45">
      <c r="A304" s="119">
        <v>373</v>
      </c>
      <c r="B304" s="122" t="s">
        <v>351</v>
      </c>
      <c r="C304" s="120" t="s">
        <v>953</v>
      </c>
      <c r="D304" s="119" t="s">
        <v>1343</v>
      </c>
      <c r="E304" s="121" t="s">
        <v>349</v>
      </c>
      <c r="F304" s="118" t="s">
        <v>1346</v>
      </c>
    </row>
    <row r="305" spans="1:6" ht="27" customHeight="1" x14ac:dyDescent="0.45">
      <c r="A305" s="119">
        <v>374</v>
      </c>
      <c r="B305" s="122" t="s">
        <v>352</v>
      </c>
      <c r="C305" s="120" t="s">
        <v>954</v>
      </c>
      <c r="D305" s="119" t="s">
        <v>1343</v>
      </c>
      <c r="E305" s="121" t="s">
        <v>349</v>
      </c>
      <c r="F305" s="118" t="s">
        <v>1346</v>
      </c>
    </row>
    <row r="306" spans="1:6" ht="27" customHeight="1" x14ac:dyDescent="0.45">
      <c r="A306" s="119">
        <v>375</v>
      </c>
      <c r="B306" s="122" t="s">
        <v>353</v>
      </c>
      <c r="C306" s="120" t="s">
        <v>955</v>
      </c>
      <c r="D306" s="119" t="s">
        <v>1343</v>
      </c>
      <c r="E306" s="121" t="s">
        <v>349</v>
      </c>
      <c r="F306" s="118" t="s">
        <v>1346</v>
      </c>
    </row>
    <row r="307" spans="1:6" ht="27" customHeight="1" x14ac:dyDescent="0.45">
      <c r="A307" s="119">
        <v>376</v>
      </c>
      <c r="B307" s="122" t="s">
        <v>354</v>
      </c>
      <c r="C307" s="120" t="s">
        <v>956</v>
      </c>
      <c r="D307" s="119" t="s">
        <v>1343</v>
      </c>
      <c r="E307" s="121" t="s">
        <v>349</v>
      </c>
      <c r="F307" s="118" t="s">
        <v>1346</v>
      </c>
    </row>
    <row r="308" spans="1:6" ht="27" customHeight="1" x14ac:dyDescent="0.45">
      <c r="A308" s="119">
        <v>377</v>
      </c>
      <c r="B308" s="122" t="s">
        <v>355</v>
      </c>
      <c r="C308" s="120" t="s">
        <v>957</v>
      </c>
      <c r="D308" s="119" t="s">
        <v>1343</v>
      </c>
      <c r="E308" s="121" t="s">
        <v>349</v>
      </c>
      <c r="F308" s="118" t="s">
        <v>1346</v>
      </c>
    </row>
    <row r="309" spans="1:6" ht="27" customHeight="1" x14ac:dyDescent="0.45">
      <c r="A309" s="119">
        <v>378</v>
      </c>
      <c r="B309" s="122" t="s">
        <v>356</v>
      </c>
      <c r="C309" s="120" t="s">
        <v>958</v>
      </c>
      <c r="D309" s="119" t="s">
        <v>1343</v>
      </c>
      <c r="E309" s="121" t="s">
        <v>349</v>
      </c>
      <c r="F309" s="118" t="s">
        <v>1346</v>
      </c>
    </row>
    <row r="310" spans="1:6" ht="27" customHeight="1" x14ac:dyDescent="0.45">
      <c r="A310" s="119">
        <v>380</v>
      </c>
      <c r="B310" s="122" t="s">
        <v>357</v>
      </c>
      <c r="C310" s="120" t="s">
        <v>959</v>
      </c>
      <c r="D310" s="119" t="s">
        <v>1343</v>
      </c>
      <c r="E310" s="121" t="s">
        <v>349</v>
      </c>
      <c r="F310" s="118" t="s">
        <v>1346</v>
      </c>
    </row>
    <row r="311" spans="1:6" ht="27" customHeight="1" x14ac:dyDescent="0.45">
      <c r="A311" s="119">
        <v>381</v>
      </c>
      <c r="B311" s="122" t="s">
        <v>358</v>
      </c>
      <c r="C311" s="120" t="s">
        <v>960</v>
      </c>
      <c r="D311" s="119" t="s">
        <v>1343</v>
      </c>
      <c r="E311" s="121" t="s">
        <v>349</v>
      </c>
      <c r="F311" s="118" t="s">
        <v>1346</v>
      </c>
    </row>
    <row r="312" spans="1:6" ht="27" customHeight="1" x14ac:dyDescent="0.45">
      <c r="A312" s="119">
        <v>382</v>
      </c>
      <c r="B312" s="122" t="s">
        <v>359</v>
      </c>
      <c r="C312" s="120" t="s">
        <v>961</v>
      </c>
      <c r="D312" s="119" t="s">
        <v>1343</v>
      </c>
      <c r="E312" s="121" t="s">
        <v>349</v>
      </c>
      <c r="F312" s="118" t="s">
        <v>1346</v>
      </c>
    </row>
    <row r="313" spans="1:6" ht="27" customHeight="1" x14ac:dyDescent="0.45">
      <c r="A313" s="119">
        <v>383</v>
      </c>
      <c r="B313" s="122" t="s">
        <v>360</v>
      </c>
      <c r="C313" s="120" t="s">
        <v>962</v>
      </c>
      <c r="D313" s="119" t="s">
        <v>1343</v>
      </c>
      <c r="E313" s="121" t="s">
        <v>349</v>
      </c>
      <c r="F313" s="118" t="s">
        <v>1346</v>
      </c>
    </row>
    <row r="314" spans="1:6" ht="27" customHeight="1" x14ac:dyDescent="0.45">
      <c r="A314" s="119">
        <v>384</v>
      </c>
      <c r="B314" s="122" t="s">
        <v>361</v>
      </c>
      <c r="C314" s="120" t="s">
        <v>963</v>
      </c>
      <c r="D314" s="119" t="s">
        <v>1343</v>
      </c>
      <c r="E314" s="121" t="s">
        <v>349</v>
      </c>
      <c r="F314" s="118" t="s">
        <v>1346</v>
      </c>
    </row>
    <row r="315" spans="1:6" ht="27" customHeight="1" x14ac:dyDescent="0.45">
      <c r="A315" s="119">
        <v>385</v>
      </c>
      <c r="B315" s="122" t="s">
        <v>362</v>
      </c>
      <c r="C315" s="120" t="s">
        <v>964</v>
      </c>
      <c r="D315" s="119" t="s">
        <v>1343</v>
      </c>
      <c r="E315" s="121" t="s">
        <v>349</v>
      </c>
      <c r="F315" s="118" t="s">
        <v>1346</v>
      </c>
    </row>
    <row r="316" spans="1:6" ht="27" customHeight="1" x14ac:dyDescent="0.45">
      <c r="A316" s="119">
        <v>386</v>
      </c>
      <c r="B316" s="122" t="s">
        <v>363</v>
      </c>
      <c r="C316" s="120" t="s">
        <v>965</v>
      </c>
      <c r="D316" s="119" t="s">
        <v>1343</v>
      </c>
      <c r="E316" s="121" t="s">
        <v>349</v>
      </c>
      <c r="F316" s="118" t="s">
        <v>1346</v>
      </c>
    </row>
    <row r="317" spans="1:6" ht="27" customHeight="1" x14ac:dyDescent="0.45">
      <c r="A317" s="119">
        <v>387</v>
      </c>
      <c r="B317" s="122" t="s">
        <v>364</v>
      </c>
      <c r="C317" s="120" t="s">
        <v>966</v>
      </c>
      <c r="D317" s="119" t="s">
        <v>1343</v>
      </c>
      <c r="E317" s="121" t="s">
        <v>349</v>
      </c>
      <c r="F317" s="118" t="s">
        <v>1346</v>
      </c>
    </row>
    <row r="318" spans="1:6" ht="27" customHeight="1" x14ac:dyDescent="0.45">
      <c r="A318" s="119">
        <v>388</v>
      </c>
      <c r="B318" s="170" t="s">
        <v>365</v>
      </c>
      <c r="C318" s="171" t="s">
        <v>1401</v>
      </c>
      <c r="D318" s="119" t="s">
        <v>1343</v>
      </c>
      <c r="E318" s="121" t="s">
        <v>349</v>
      </c>
      <c r="F318" s="118" t="s">
        <v>1346</v>
      </c>
    </row>
    <row r="319" spans="1:6" ht="27" customHeight="1" x14ac:dyDescent="0.45">
      <c r="A319" s="119">
        <v>394</v>
      </c>
      <c r="B319" s="170" t="s">
        <v>366</v>
      </c>
      <c r="C319" s="171" t="s">
        <v>1400</v>
      </c>
      <c r="D319" s="119" t="s">
        <v>1343</v>
      </c>
      <c r="E319" s="121" t="s">
        <v>349</v>
      </c>
      <c r="F319" s="118" t="s">
        <v>1346</v>
      </c>
    </row>
    <row r="320" spans="1:6" ht="27" customHeight="1" x14ac:dyDescent="0.45">
      <c r="A320" s="119">
        <v>398</v>
      </c>
      <c r="B320" s="122" t="s">
        <v>367</v>
      </c>
      <c r="C320" s="120" t="s">
        <v>967</v>
      </c>
      <c r="D320" s="119" t="s">
        <v>1343</v>
      </c>
      <c r="E320" s="121" t="s">
        <v>349</v>
      </c>
      <c r="F320" s="118" t="s">
        <v>1346</v>
      </c>
    </row>
    <row r="321" spans="1:6" ht="27" customHeight="1" x14ac:dyDescent="0.45">
      <c r="A321" s="119">
        <v>403</v>
      </c>
      <c r="B321" s="122" t="s">
        <v>368</v>
      </c>
      <c r="C321" s="120" t="s">
        <v>968</v>
      </c>
      <c r="D321" s="119" t="s">
        <v>1344</v>
      </c>
      <c r="E321" s="121" t="s">
        <v>369</v>
      </c>
      <c r="F321" s="118" t="s">
        <v>1346</v>
      </c>
    </row>
    <row r="322" spans="1:6" ht="27" customHeight="1" x14ac:dyDescent="0.45">
      <c r="A322" s="119">
        <v>404</v>
      </c>
      <c r="B322" s="122" t="s">
        <v>370</v>
      </c>
      <c r="C322" s="120" t="s">
        <v>969</v>
      </c>
      <c r="D322" s="119" t="s">
        <v>1344</v>
      </c>
      <c r="E322" s="121" t="s">
        <v>369</v>
      </c>
      <c r="F322" s="118" t="s">
        <v>1346</v>
      </c>
    </row>
    <row r="323" spans="1:6" ht="27" customHeight="1" x14ac:dyDescent="0.45">
      <c r="A323" s="119">
        <v>405</v>
      </c>
      <c r="B323" s="122" t="s">
        <v>371</v>
      </c>
      <c r="C323" s="120" t="s">
        <v>970</v>
      </c>
      <c r="D323" s="119" t="s">
        <v>1344</v>
      </c>
      <c r="E323" s="121" t="s">
        <v>369</v>
      </c>
      <c r="F323" s="118" t="s">
        <v>1346</v>
      </c>
    </row>
    <row r="324" spans="1:6" ht="27" customHeight="1" x14ac:dyDescent="0.45">
      <c r="A324" s="119">
        <v>406</v>
      </c>
      <c r="B324" s="122" t="s">
        <v>372</v>
      </c>
      <c r="C324" s="120" t="s">
        <v>971</v>
      </c>
      <c r="D324" s="119" t="s">
        <v>1344</v>
      </c>
      <c r="E324" s="121" t="s">
        <v>369</v>
      </c>
      <c r="F324" s="118" t="s">
        <v>1346</v>
      </c>
    </row>
    <row r="325" spans="1:6" ht="27" customHeight="1" x14ac:dyDescent="0.45">
      <c r="A325" s="119">
        <v>407</v>
      </c>
      <c r="B325" s="122" t="s">
        <v>373</v>
      </c>
      <c r="C325" s="120" t="s">
        <v>972</v>
      </c>
      <c r="D325" s="119" t="s">
        <v>1344</v>
      </c>
      <c r="E325" s="121" t="s">
        <v>369</v>
      </c>
      <c r="F325" s="118" t="s">
        <v>1346</v>
      </c>
    </row>
    <row r="326" spans="1:6" ht="27" customHeight="1" x14ac:dyDescent="0.45">
      <c r="A326" s="119">
        <v>408</v>
      </c>
      <c r="B326" s="122" t="s">
        <v>374</v>
      </c>
      <c r="C326" s="120" t="s">
        <v>973</v>
      </c>
      <c r="D326" s="119" t="s">
        <v>1344</v>
      </c>
      <c r="E326" s="121" t="s">
        <v>369</v>
      </c>
      <c r="F326" s="118" t="s">
        <v>1346</v>
      </c>
    </row>
    <row r="327" spans="1:6" ht="27" customHeight="1" x14ac:dyDescent="0.45">
      <c r="A327" s="119">
        <v>409</v>
      </c>
      <c r="B327" s="122" t="s">
        <v>375</v>
      </c>
      <c r="C327" s="120" t="s">
        <v>974</v>
      </c>
      <c r="D327" s="119" t="s">
        <v>1344</v>
      </c>
      <c r="E327" s="121" t="s">
        <v>369</v>
      </c>
      <c r="F327" s="118" t="s">
        <v>1346</v>
      </c>
    </row>
    <row r="328" spans="1:6" ht="27" customHeight="1" x14ac:dyDescent="0.45">
      <c r="A328" s="119">
        <v>410</v>
      </c>
      <c r="B328" s="122" t="s">
        <v>376</v>
      </c>
      <c r="C328" s="120" t="s">
        <v>975</v>
      </c>
      <c r="D328" s="119" t="s">
        <v>1344</v>
      </c>
      <c r="E328" s="121" t="s">
        <v>369</v>
      </c>
      <c r="F328" s="118" t="s">
        <v>1346</v>
      </c>
    </row>
    <row r="329" spans="1:6" ht="27" customHeight="1" x14ac:dyDescent="0.45">
      <c r="A329" s="119">
        <v>411</v>
      </c>
      <c r="B329" s="122" t="s">
        <v>377</v>
      </c>
      <c r="C329" s="120" t="s">
        <v>976</v>
      </c>
      <c r="D329" s="119" t="s">
        <v>1344</v>
      </c>
      <c r="E329" s="121" t="s">
        <v>369</v>
      </c>
      <c r="F329" s="118" t="s">
        <v>1346</v>
      </c>
    </row>
    <row r="330" spans="1:6" ht="27" customHeight="1" x14ac:dyDescent="0.45">
      <c r="A330" s="119">
        <v>412</v>
      </c>
      <c r="B330" s="122" t="s">
        <v>378</v>
      </c>
      <c r="C330" s="120" t="s">
        <v>977</v>
      </c>
      <c r="D330" s="119" t="s">
        <v>1344</v>
      </c>
      <c r="E330" s="121" t="s">
        <v>369</v>
      </c>
      <c r="F330" s="118" t="s">
        <v>1346</v>
      </c>
    </row>
    <row r="331" spans="1:6" ht="27" customHeight="1" x14ac:dyDescent="0.45">
      <c r="A331" s="119">
        <v>413</v>
      </c>
      <c r="B331" s="122" t="s">
        <v>379</v>
      </c>
      <c r="C331" s="120" t="s">
        <v>978</v>
      </c>
      <c r="D331" s="119" t="s">
        <v>1344</v>
      </c>
      <c r="E331" s="121" t="s">
        <v>369</v>
      </c>
      <c r="F331" s="118" t="s">
        <v>1346</v>
      </c>
    </row>
    <row r="332" spans="1:6" ht="27" customHeight="1" x14ac:dyDescent="0.45">
      <c r="A332" s="119">
        <v>414</v>
      </c>
      <c r="B332" s="122" t="s">
        <v>380</v>
      </c>
      <c r="C332" s="120" t="s">
        <v>979</v>
      </c>
      <c r="D332" s="119" t="s">
        <v>1344</v>
      </c>
      <c r="E332" s="121" t="s">
        <v>369</v>
      </c>
      <c r="F332" s="118" t="s">
        <v>1346</v>
      </c>
    </row>
    <row r="333" spans="1:6" ht="27" customHeight="1" x14ac:dyDescent="0.45">
      <c r="A333" s="119">
        <v>415</v>
      </c>
      <c r="B333" s="122" t="s">
        <v>381</v>
      </c>
      <c r="C333" s="120" t="s">
        <v>980</v>
      </c>
      <c r="D333" s="119" t="s">
        <v>1344</v>
      </c>
      <c r="E333" s="121" t="s">
        <v>369</v>
      </c>
      <c r="F333" s="118" t="s">
        <v>1346</v>
      </c>
    </row>
    <row r="334" spans="1:6" ht="27" customHeight="1" x14ac:dyDescent="0.45">
      <c r="A334" s="119">
        <v>416</v>
      </c>
      <c r="B334" s="122" t="s">
        <v>382</v>
      </c>
      <c r="C334" s="120" t="s">
        <v>981</v>
      </c>
      <c r="D334" s="119" t="s">
        <v>1344</v>
      </c>
      <c r="E334" s="121" t="s">
        <v>369</v>
      </c>
      <c r="F334" s="118" t="s">
        <v>1346</v>
      </c>
    </row>
    <row r="335" spans="1:6" ht="27" customHeight="1" x14ac:dyDescent="0.45">
      <c r="A335" s="119">
        <v>417</v>
      </c>
      <c r="B335" s="122" t="s">
        <v>383</v>
      </c>
      <c r="C335" s="120" t="s">
        <v>982</v>
      </c>
      <c r="D335" s="119" t="s">
        <v>1344</v>
      </c>
      <c r="E335" s="121" t="s">
        <v>369</v>
      </c>
      <c r="F335" s="118" t="s">
        <v>1346</v>
      </c>
    </row>
    <row r="336" spans="1:6" ht="27" customHeight="1" x14ac:dyDescent="0.45">
      <c r="A336" s="119">
        <v>418</v>
      </c>
      <c r="B336" s="122" t="s">
        <v>384</v>
      </c>
      <c r="C336" s="120" t="s">
        <v>983</v>
      </c>
      <c r="D336" s="119" t="s">
        <v>1344</v>
      </c>
      <c r="E336" s="121" t="s">
        <v>369</v>
      </c>
      <c r="F336" s="118" t="s">
        <v>1346</v>
      </c>
    </row>
    <row r="337" spans="1:6" ht="27" customHeight="1" x14ac:dyDescent="0.45">
      <c r="A337" s="119">
        <v>419</v>
      </c>
      <c r="B337" s="122" t="s">
        <v>385</v>
      </c>
      <c r="C337" s="120" t="s">
        <v>984</v>
      </c>
      <c r="D337" s="119" t="s">
        <v>1344</v>
      </c>
      <c r="E337" s="121" t="s">
        <v>369</v>
      </c>
      <c r="F337" s="118" t="s">
        <v>1346</v>
      </c>
    </row>
    <row r="338" spans="1:6" ht="27" customHeight="1" x14ac:dyDescent="0.45">
      <c r="A338" s="119">
        <v>420</v>
      </c>
      <c r="B338" s="122" t="s">
        <v>386</v>
      </c>
      <c r="C338" s="120" t="s">
        <v>985</v>
      </c>
      <c r="D338" s="119" t="s">
        <v>1344</v>
      </c>
      <c r="E338" s="121" t="s">
        <v>369</v>
      </c>
      <c r="F338" s="118" t="s">
        <v>1346</v>
      </c>
    </row>
    <row r="339" spans="1:6" ht="27" customHeight="1" x14ac:dyDescent="0.45">
      <c r="A339" s="119">
        <v>421</v>
      </c>
      <c r="B339" s="122" t="s">
        <v>387</v>
      </c>
      <c r="C339" s="120" t="s">
        <v>986</v>
      </c>
      <c r="D339" s="119" t="s">
        <v>1344</v>
      </c>
      <c r="E339" s="121" t="s">
        <v>369</v>
      </c>
      <c r="F339" s="118" t="s">
        <v>1346</v>
      </c>
    </row>
    <row r="340" spans="1:6" ht="27" customHeight="1" x14ac:dyDescent="0.45">
      <c r="A340" s="119">
        <v>422</v>
      </c>
      <c r="B340" s="122" t="s">
        <v>388</v>
      </c>
      <c r="C340" s="120" t="s">
        <v>987</v>
      </c>
      <c r="D340" s="119" t="s">
        <v>1344</v>
      </c>
      <c r="E340" s="121" t="s">
        <v>369</v>
      </c>
      <c r="F340" s="118" t="s">
        <v>1346</v>
      </c>
    </row>
    <row r="341" spans="1:6" ht="27" customHeight="1" x14ac:dyDescent="0.45">
      <c r="A341" s="119">
        <v>423</v>
      </c>
      <c r="B341" s="122" t="s">
        <v>389</v>
      </c>
      <c r="C341" s="120" t="s">
        <v>988</v>
      </c>
      <c r="D341" s="119" t="s">
        <v>1344</v>
      </c>
      <c r="E341" s="121" t="s">
        <v>369</v>
      </c>
      <c r="F341" s="118" t="s">
        <v>1346</v>
      </c>
    </row>
    <row r="342" spans="1:6" ht="27" customHeight="1" x14ac:dyDescent="0.45">
      <c r="A342" s="119">
        <v>424</v>
      </c>
      <c r="B342" s="122" t="s">
        <v>390</v>
      </c>
      <c r="C342" s="120" t="s">
        <v>989</v>
      </c>
      <c r="D342" s="119" t="s">
        <v>1344</v>
      </c>
      <c r="E342" s="121" t="s">
        <v>369</v>
      </c>
      <c r="F342" s="118" t="s">
        <v>1346</v>
      </c>
    </row>
    <row r="343" spans="1:6" ht="27" customHeight="1" x14ac:dyDescent="0.45">
      <c r="A343" s="132" t="s">
        <v>391</v>
      </c>
      <c r="B343" s="129"/>
      <c r="C343" s="130"/>
      <c r="D343" s="129"/>
      <c r="E343" s="129"/>
      <c r="F343" s="131"/>
    </row>
    <row r="344" spans="1:6" ht="27" customHeight="1" x14ac:dyDescent="0.45">
      <c r="A344" s="119">
        <v>430</v>
      </c>
      <c r="B344" s="122" t="s">
        <v>392</v>
      </c>
      <c r="C344" s="120" t="s">
        <v>990</v>
      </c>
      <c r="D344" s="123" t="s">
        <v>1335</v>
      </c>
      <c r="E344" s="121" t="s">
        <v>29</v>
      </c>
      <c r="F344" s="118" t="s">
        <v>1347</v>
      </c>
    </row>
    <row r="345" spans="1:6" ht="27" customHeight="1" x14ac:dyDescent="0.45">
      <c r="A345" s="119">
        <v>431</v>
      </c>
      <c r="B345" s="122" t="s">
        <v>393</v>
      </c>
      <c r="C345" s="120" t="s">
        <v>991</v>
      </c>
      <c r="D345" s="123" t="s">
        <v>1335</v>
      </c>
      <c r="E345" s="121" t="s">
        <v>29</v>
      </c>
      <c r="F345" s="118" t="s">
        <v>1347</v>
      </c>
    </row>
    <row r="346" spans="1:6" ht="27" customHeight="1" x14ac:dyDescent="0.45">
      <c r="A346" s="119">
        <v>432</v>
      </c>
      <c r="B346" s="122" t="s">
        <v>394</v>
      </c>
      <c r="C346" s="120" t="s">
        <v>992</v>
      </c>
      <c r="D346" s="123" t="s">
        <v>1335</v>
      </c>
      <c r="E346" s="121" t="s">
        <v>29</v>
      </c>
      <c r="F346" s="118" t="s">
        <v>1347</v>
      </c>
    </row>
    <row r="347" spans="1:6" ht="27" customHeight="1" x14ac:dyDescent="0.45">
      <c r="A347" s="119">
        <v>433</v>
      </c>
      <c r="B347" s="122" t="s">
        <v>395</v>
      </c>
      <c r="C347" s="120" t="s">
        <v>993</v>
      </c>
      <c r="D347" s="123" t="s">
        <v>1335</v>
      </c>
      <c r="E347" s="121" t="s">
        <v>29</v>
      </c>
      <c r="F347" s="118" t="s">
        <v>1347</v>
      </c>
    </row>
    <row r="348" spans="1:6" ht="27" customHeight="1" x14ac:dyDescent="0.45">
      <c r="A348" s="119">
        <v>434</v>
      </c>
      <c r="B348" s="122" t="s">
        <v>396</v>
      </c>
      <c r="C348" s="120" t="s">
        <v>994</v>
      </c>
      <c r="D348" s="123" t="s">
        <v>1335</v>
      </c>
      <c r="E348" s="121" t="s">
        <v>29</v>
      </c>
      <c r="F348" s="118" t="s">
        <v>1347</v>
      </c>
    </row>
    <row r="349" spans="1:6" ht="27" customHeight="1" x14ac:dyDescent="0.45">
      <c r="A349" s="119">
        <v>435</v>
      </c>
      <c r="B349" s="122" t="s">
        <v>397</v>
      </c>
      <c r="C349" s="120" t="s">
        <v>995</v>
      </c>
      <c r="D349" s="123" t="s">
        <v>1335</v>
      </c>
      <c r="E349" s="121" t="s">
        <v>29</v>
      </c>
      <c r="F349" s="118" t="s">
        <v>1347</v>
      </c>
    </row>
    <row r="350" spans="1:6" ht="27" customHeight="1" x14ac:dyDescent="0.45">
      <c r="A350" s="119">
        <v>436</v>
      </c>
      <c r="B350" s="122" t="s">
        <v>398</v>
      </c>
      <c r="C350" s="120" t="s">
        <v>996</v>
      </c>
      <c r="D350" s="123" t="s">
        <v>1335</v>
      </c>
      <c r="E350" s="121" t="s">
        <v>29</v>
      </c>
      <c r="F350" s="118" t="s">
        <v>1347</v>
      </c>
    </row>
    <row r="351" spans="1:6" ht="27" customHeight="1" x14ac:dyDescent="0.45">
      <c r="A351" s="119">
        <v>437</v>
      </c>
      <c r="B351" s="122" t="s">
        <v>399</v>
      </c>
      <c r="C351" s="120" t="s">
        <v>997</v>
      </c>
      <c r="D351" s="123" t="s">
        <v>1335</v>
      </c>
      <c r="E351" s="121" t="s">
        <v>29</v>
      </c>
      <c r="F351" s="118" t="s">
        <v>1347</v>
      </c>
    </row>
    <row r="352" spans="1:6" ht="27" customHeight="1" x14ac:dyDescent="0.45">
      <c r="A352" s="119">
        <v>438</v>
      </c>
      <c r="B352" s="122" t="s">
        <v>400</v>
      </c>
      <c r="C352" s="120" t="s">
        <v>998</v>
      </c>
      <c r="D352" s="123" t="s">
        <v>1335</v>
      </c>
      <c r="E352" s="121" t="s">
        <v>29</v>
      </c>
      <c r="F352" s="118" t="s">
        <v>1347</v>
      </c>
    </row>
    <row r="353" spans="1:6" ht="27" customHeight="1" x14ac:dyDescent="0.45">
      <c r="A353" s="119">
        <v>439</v>
      </c>
      <c r="B353" s="122" t="s">
        <v>401</v>
      </c>
      <c r="C353" s="120" t="s">
        <v>999</v>
      </c>
      <c r="D353" s="123" t="s">
        <v>1335</v>
      </c>
      <c r="E353" s="121" t="s">
        <v>29</v>
      </c>
      <c r="F353" s="118" t="s">
        <v>1347</v>
      </c>
    </row>
    <row r="354" spans="1:6" ht="27" customHeight="1" x14ac:dyDescent="0.45">
      <c r="A354" s="119">
        <v>440</v>
      </c>
      <c r="B354" s="122" t="s">
        <v>402</v>
      </c>
      <c r="C354" s="120" t="s">
        <v>1000</v>
      </c>
      <c r="D354" s="123" t="s">
        <v>1335</v>
      </c>
      <c r="E354" s="121" t="s">
        <v>29</v>
      </c>
      <c r="F354" s="118" t="s">
        <v>1347</v>
      </c>
    </row>
    <row r="355" spans="1:6" ht="27" customHeight="1" x14ac:dyDescent="0.45">
      <c r="A355" s="119">
        <v>441</v>
      </c>
      <c r="B355" s="122" t="s">
        <v>403</v>
      </c>
      <c r="C355" s="120" t="s">
        <v>1001</v>
      </c>
      <c r="D355" s="123" t="s">
        <v>1335</v>
      </c>
      <c r="E355" s="121" t="s">
        <v>29</v>
      </c>
      <c r="F355" s="118" t="s">
        <v>1347</v>
      </c>
    </row>
    <row r="356" spans="1:6" ht="27" customHeight="1" x14ac:dyDescent="0.45">
      <c r="A356" s="119">
        <v>442</v>
      </c>
      <c r="B356" s="122" t="s">
        <v>404</v>
      </c>
      <c r="C356" s="120" t="s">
        <v>1002</v>
      </c>
      <c r="D356" s="123" t="s">
        <v>1335</v>
      </c>
      <c r="E356" s="121" t="s">
        <v>29</v>
      </c>
      <c r="F356" s="118" t="s">
        <v>1347</v>
      </c>
    </row>
    <row r="357" spans="1:6" ht="27" customHeight="1" x14ac:dyDescent="0.45">
      <c r="A357" s="119">
        <v>443</v>
      </c>
      <c r="B357" s="122" t="s">
        <v>405</v>
      </c>
      <c r="C357" s="120" t="s">
        <v>1003</v>
      </c>
      <c r="D357" s="123" t="s">
        <v>1335</v>
      </c>
      <c r="E357" s="121" t="s">
        <v>29</v>
      </c>
      <c r="F357" s="118" t="s">
        <v>1347</v>
      </c>
    </row>
    <row r="358" spans="1:6" ht="27" customHeight="1" x14ac:dyDescent="0.45">
      <c r="A358" s="119">
        <v>444</v>
      </c>
      <c r="B358" s="122" t="s">
        <v>406</v>
      </c>
      <c r="C358" s="120" t="s">
        <v>1004</v>
      </c>
      <c r="D358" s="123" t="s">
        <v>1335</v>
      </c>
      <c r="E358" s="121" t="s">
        <v>29</v>
      </c>
      <c r="F358" s="118" t="s">
        <v>1347</v>
      </c>
    </row>
    <row r="359" spans="1:6" ht="27" customHeight="1" x14ac:dyDescent="0.45">
      <c r="A359" s="119">
        <v>445</v>
      </c>
      <c r="B359" s="122" t="s">
        <v>407</v>
      </c>
      <c r="C359" s="120" t="s">
        <v>1005</v>
      </c>
      <c r="D359" s="123" t="s">
        <v>1335</v>
      </c>
      <c r="E359" s="121" t="s">
        <v>29</v>
      </c>
      <c r="F359" s="118" t="s">
        <v>1347</v>
      </c>
    </row>
    <row r="360" spans="1:6" ht="27" customHeight="1" x14ac:dyDescent="0.45">
      <c r="A360" s="119">
        <v>446</v>
      </c>
      <c r="B360" s="122" t="s">
        <v>408</v>
      </c>
      <c r="C360" s="120" t="s">
        <v>1006</v>
      </c>
      <c r="D360" s="123" t="s">
        <v>1335</v>
      </c>
      <c r="E360" s="121" t="s">
        <v>29</v>
      </c>
      <c r="F360" s="118" t="s">
        <v>1347</v>
      </c>
    </row>
    <row r="361" spans="1:6" ht="27" customHeight="1" x14ac:dyDescent="0.45">
      <c r="A361" s="119">
        <v>447</v>
      </c>
      <c r="B361" s="122" t="s">
        <v>409</v>
      </c>
      <c r="C361" s="120" t="s">
        <v>1007</v>
      </c>
      <c r="D361" s="123" t="s">
        <v>1335</v>
      </c>
      <c r="E361" s="121" t="s">
        <v>29</v>
      </c>
      <c r="F361" s="118" t="s">
        <v>1347</v>
      </c>
    </row>
    <row r="362" spans="1:6" ht="27" customHeight="1" x14ac:dyDescent="0.45">
      <c r="A362" s="119">
        <v>448</v>
      </c>
      <c r="B362" s="122" t="s">
        <v>410</v>
      </c>
      <c r="C362" s="120" t="s">
        <v>1008</v>
      </c>
      <c r="D362" s="123" t="s">
        <v>1335</v>
      </c>
      <c r="E362" s="121" t="s">
        <v>29</v>
      </c>
      <c r="F362" s="118" t="s">
        <v>1347</v>
      </c>
    </row>
    <row r="363" spans="1:6" ht="27" customHeight="1" x14ac:dyDescent="0.45">
      <c r="A363" s="119">
        <v>449</v>
      </c>
      <c r="B363" s="122" t="s">
        <v>411</v>
      </c>
      <c r="C363" s="120" t="s">
        <v>1009</v>
      </c>
      <c r="D363" s="123" t="s">
        <v>1335</v>
      </c>
      <c r="E363" s="121" t="s">
        <v>29</v>
      </c>
      <c r="F363" s="118" t="s">
        <v>1347</v>
      </c>
    </row>
    <row r="364" spans="1:6" ht="27" customHeight="1" x14ac:dyDescent="0.45">
      <c r="A364" s="119">
        <v>450</v>
      </c>
      <c r="B364" s="122" t="s">
        <v>412</v>
      </c>
      <c r="C364" s="120" t="s">
        <v>1010</v>
      </c>
      <c r="D364" s="123" t="s">
        <v>1335</v>
      </c>
      <c r="E364" s="121" t="s">
        <v>29</v>
      </c>
      <c r="F364" s="118" t="s">
        <v>1347</v>
      </c>
    </row>
    <row r="365" spans="1:6" ht="27" customHeight="1" x14ac:dyDescent="0.45">
      <c r="A365" s="119">
        <v>451</v>
      </c>
      <c r="B365" s="122" t="s">
        <v>413</v>
      </c>
      <c r="C365" s="120" t="s">
        <v>1011</v>
      </c>
      <c r="D365" s="123" t="s">
        <v>1335</v>
      </c>
      <c r="E365" s="121" t="s">
        <v>29</v>
      </c>
      <c r="F365" s="118" t="s">
        <v>1347</v>
      </c>
    </row>
    <row r="366" spans="1:6" ht="27" customHeight="1" x14ac:dyDescent="0.45">
      <c r="A366" s="119">
        <v>452</v>
      </c>
      <c r="B366" s="122" t="s">
        <v>414</v>
      </c>
      <c r="C366" s="120" t="s">
        <v>1012</v>
      </c>
      <c r="D366" s="123" t="s">
        <v>1335</v>
      </c>
      <c r="E366" s="121" t="s">
        <v>29</v>
      </c>
      <c r="F366" s="118" t="s">
        <v>1347</v>
      </c>
    </row>
    <row r="367" spans="1:6" ht="27" customHeight="1" x14ac:dyDescent="0.45">
      <c r="A367" s="119">
        <v>453</v>
      </c>
      <c r="B367" s="122" t="s">
        <v>415</v>
      </c>
      <c r="C367" s="120" t="s">
        <v>1013</v>
      </c>
      <c r="D367" s="123" t="s">
        <v>1335</v>
      </c>
      <c r="E367" s="121" t="s">
        <v>29</v>
      </c>
      <c r="F367" s="118" t="s">
        <v>1347</v>
      </c>
    </row>
    <row r="368" spans="1:6" ht="27" customHeight="1" x14ac:dyDescent="0.45">
      <c r="A368" s="119">
        <v>454</v>
      </c>
      <c r="B368" s="122" t="s">
        <v>416</v>
      </c>
      <c r="C368" s="120" t="s">
        <v>1014</v>
      </c>
      <c r="D368" s="123" t="s">
        <v>1335</v>
      </c>
      <c r="E368" s="121" t="s">
        <v>29</v>
      </c>
      <c r="F368" s="118" t="s">
        <v>1347</v>
      </c>
    </row>
    <row r="369" spans="1:6" ht="27" customHeight="1" x14ac:dyDescent="0.45">
      <c r="A369" s="119">
        <v>455</v>
      </c>
      <c r="B369" s="122" t="s">
        <v>417</v>
      </c>
      <c r="C369" s="120" t="s">
        <v>1015</v>
      </c>
      <c r="D369" s="123" t="s">
        <v>1335</v>
      </c>
      <c r="E369" s="121" t="s">
        <v>29</v>
      </c>
      <c r="F369" s="118" t="s">
        <v>1347</v>
      </c>
    </row>
    <row r="370" spans="1:6" ht="27" customHeight="1" x14ac:dyDescent="0.45">
      <c r="A370" s="119">
        <v>456</v>
      </c>
      <c r="B370" s="122" t="s">
        <v>418</v>
      </c>
      <c r="C370" s="120" t="s">
        <v>1016</v>
      </c>
      <c r="D370" s="123" t="s">
        <v>1335</v>
      </c>
      <c r="E370" s="121" t="s">
        <v>29</v>
      </c>
      <c r="F370" s="118" t="s">
        <v>1347</v>
      </c>
    </row>
    <row r="371" spans="1:6" ht="27" customHeight="1" x14ac:dyDescent="0.45">
      <c r="A371" s="119">
        <v>457</v>
      </c>
      <c r="B371" s="122" t="s">
        <v>419</v>
      </c>
      <c r="C371" s="120" t="s">
        <v>1017</v>
      </c>
      <c r="D371" s="123" t="s">
        <v>1335</v>
      </c>
      <c r="E371" s="121" t="s">
        <v>29</v>
      </c>
      <c r="F371" s="118" t="s">
        <v>1347</v>
      </c>
    </row>
    <row r="372" spans="1:6" ht="27" customHeight="1" x14ac:dyDescent="0.45">
      <c r="A372" s="119">
        <v>458</v>
      </c>
      <c r="B372" s="122" t="s">
        <v>420</v>
      </c>
      <c r="C372" s="120" t="s">
        <v>1018</v>
      </c>
      <c r="D372" s="123" t="s">
        <v>1335</v>
      </c>
      <c r="E372" s="121" t="s">
        <v>29</v>
      </c>
      <c r="F372" s="118" t="s">
        <v>1347</v>
      </c>
    </row>
    <row r="373" spans="1:6" ht="27" customHeight="1" x14ac:dyDescent="0.45">
      <c r="A373" s="119">
        <v>459</v>
      </c>
      <c r="B373" s="122" t="s">
        <v>421</v>
      </c>
      <c r="C373" s="120" t="s">
        <v>1019</v>
      </c>
      <c r="D373" s="123" t="s">
        <v>1335</v>
      </c>
      <c r="E373" s="121" t="s">
        <v>29</v>
      </c>
      <c r="F373" s="118" t="s">
        <v>1347</v>
      </c>
    </row>
    <row r="374" spans="1:6" ht="27" customHeight="1" x14ac:dyDescent="0.45">
      <c r="A374" s="119">
        <v>460</v>
      </c>
      <c r="B374" s="122" t="s">
        <v>422</v>
      </c>
      <c r="C374" s="120" t="s">
        <v>1020</v>
      </c>
      <c r="D374" s="123" t="s">
        <v>1335</v>
      </c>
      <c r="E374" s="121" t="s">
        <v>29</v>
      </c>
      <c r="F374" s="118" t="s">
        <v>1347</v>
      </c>
    </row>
    <row r="375" spans="1:6" ht="27" customHeight="1" x14ac:dyDescent="0.45">
      <c r="A375" s="119">
        <v>461</v>
      </c>
      <c r="B375" s="122" t="s">
        <v>423</v>
      </c>
      <c r="C375" s="120" t="s">
        <v>1021</v>
      </c>
      <c r="D375" s="123" t="s">
        <v>1335</v>
      </c>
      <c r="E375" s="121" t="s">
        <v>101</v>
      </c>
      <c r="F375" s="118" t="s">
        <v>1347</v>
      </c>
    </row>
    <row r="376" spans="1:6" ht="27" customHeight="1" x14ac:dyDescent="0.45">
      <c r="A376" s="119">
        <v>462</v>
      </c>
      <c r="B376" s="122" t="s">
        <v>424</v>
      </c>
      <c r="C376" s="120" t="s">
        <v>1022</v>
      </c>
      <c r="D376" s="123" t="s">
        <v>1335</v>
      </c>
      <c r="E376" s="121" t="s">
        <v>101</v>
      </c>
      <c r="F376" s="118" t="s">
        <v>1347</v>
      </c>
    </row>
    <row r="377" spans="1:6" ht="27" customHeight="1" x14ac:dyDescent="0.45">
      <c r="A377" s="119">
        <v>463</v>
      </c>
      <c r="B377" s="122" t="s">
        <v>425</v>
      </c>
      <c r="C377" s="120" t="s">
        <v>1023</v>
      </c>
      <c r="D377" s="123" t="s">
        <v>1335</v>
      </c>
      <c r="E377" s="121" t="s">
        <v>101</v>
      </c>
      <c r="F377" s="118" t="s">
        <v>1347</v>
      </c>
    </row>
    <row r="378" spans="1:6" ht="27" customHeight="1" x14ac:dyDescent="0.45">
      <c r="A378" s="119">
        <v>469</v>
      </c>
      <c r="B378" s="122" t="s">
        <v>426</v>
      </c>
      <c r="C378" s="120" t="s">
        <v>1024</v>
      </c>
      <c r="D378" s="119" t="s">
        <v>1336</v>
      </c>
      <c r="E378" s="121" t="s">
        <v>109</v>
      </c>
      <c r="F378" s="118" t="s">
        <v>1347</v>
      </c>
    </row>
    <row r="379" spans="1:6" ht="27" customHeight="1" x14ac:dyDescent="0.45">
      <c r="A379" s="119">
        <v>470</v>
      </c>
      <c r="B379" s="122" t="s">
        <v>427</v>
      </c>
      <c r="C379" s="120" t="s">
        <v>1025</v>
      </c>
      <c r="D379" s="119" t="s">
        <v>1336</v>
      </c>
      <c r="E379" s="121" t="s">
        <v>109</v>
      </c>
      <c r="F379" s="118" t="s">
        <v>1347</v>
      </c>
    </row>
    <row r="380" spans="1:6" ht="27" customHeight="1" x14ac:dyDescent="0.45">
      <c r="A380" s="119">
        <v>471</v>
      </c>
      <c r="B380" s="122" t="s">
        <v>428</v>
      </c>
      <c r="C380" s="120" t="s">
        <v>1026</v>
      </c>
      <c r="D380" s="119" t="s">
        <v>1336</v>
      </c>
      <c r="E380" s="121" t="s">
        <v>109</v>
      </c>
      <c r="F380" s="118" t="s">
        <v>1347</v>
      </c>
    </row>
    <row r="381" spans="1:6" ht="27" customHeight="1" x14ac:dyDescent="0.45">
      <c r="A381" s="119">
        <v>472</v>
      </c>
      <c r="B381" s="122" t="s">
        <v>429</v>
      </c>
      <c r="C381" s="120" t="s">
        <v>1027</v>
      </c>
      <c r="D381" s="119" t="s">
        <v>1336</v>
      </c>
      <c r="E381" s="121" t="s">
        <v>109</v>
      </c>
      <c r="F381" s="118" t="s">
        <v>1347</v>
      </c>
    </row>
    <row r="382" spans="1:6" ht="27" customHeight="1" x14ac:dyDescent="0.45">
      <c r="A382" s="119">
        <v>473</v>
      </c>
      <c r="B382" s="122" t="s">
        <v>430</v>
      </c>
      <c r="C382" s="120" t="s">
        <v>1028</v>
      </c>
      <c r="D382" s="119" t="s">
        <v>1336</v>
      </c>
      <c r="E382" s="121" t="s">
        <v>109</v>
      </c>
      <c r="F382" s="118" t="s">
        <v>1347</v>
      </c>
    </row>
    <row r="383" spans="1:6" ht="27" customHeight="1" x14ac:dyDescent="0.45">
      <c r="A383" s="119">
        <v>474</v>
      </c>
      <c r="B383" s="122" t="s">
        <v>431</v>
      </c>
      <c r="C383" s="120" t="s">
        <v>1029</v>
      </c>
      <c r="D383" s="119" t="s">
        <v>1336</v>
      </c>
      <c r="E383" s="121" t="s">
        <v>109</v>
      </c>
      <c r="F383" s="118" t="s">
        <v>1347</v>
      </c>
    </row>
    <row r="384" spans="1:6" ht="27" customHeight="1" x14ac:dyDescent="0.45">
      <c r="A384" s="119">
        <v>475</v>
      </c>
      <c r="B384" s="122" t="s">
        <v>432</v>
      </c>
      <c r="C384" s="120" t="s">
        <v>1030</v>
      </c>
      <c r="D384" s="119" t="s">
        <v>1336</v>
      </c>
      <c r="E384" s="121" t="s">
        <v>109</v>
      </c>
      <c r="F384" s="118" t="s">
        <v>1347</v>
      </c>
    </row>
    <row r="385" spans="1:6" ht="27" customHeight="1" x14ac:dyDescent="0.45">
      <c r="A385" s="119">
        <v>476</v>
      </c>
      <c r="B385" s="122" t="s">
        <v>433</v>
      </c>
      <c r="C385" s="120" t="s">
        <v>1031</v>
      </c>
      <c r="D385" s="119" t="s">
        <v>1336</v>
      </c>
      <c r="E385" s="121" t="s">
        <v>109</v>
      </c>
      <c r="F385" s="118" t="s">
        <v>1347</v>
      </c>
    </row>
    <row r="386" spans="1:6" ht="27" customHeight="1" x14ac:dyDescent="0.45">
      <c r="A386" s="119">
        <v>477</v>
      </c>
      <c r="B386" s="122" t="s">
        <v>434</v>
      </c>
      <c r="C386" s="120" t="s">
        <v>1032</v>
      </c>
      <c r="D386" s="119" t="s">
        <v>1336</v>
      </c>
      <c r="E386" s="121" t="s">
        <v>109</v>
      </c>
      <c r="F386" s="118" t="s">
        <v>1347</v>
      </c>
    </row>
    <row r="387" spans="1:6" ht="27" customHeight="1" x14ac:dyDescent="0.45">
      <c r="A387" s="119">
        <v>478</v>
      </c>
      <c r="B387" s="122" t="s">
        <v>435</v>
      </c>
      <c r="C387" s="120" t="s">
        <v>1033</v>
      </c>
      <c r="D387" s="119" t="s">
        <v>1336</v>
      </c>
      <c r="E387" s="121" t="s">
        <v>109</v>
      </c>
      <c r="F387" s="118" t="s">
        <v>1347</v>
      </c>
    </row>
    <row r="388" spans="1:6" ht="27" customHeight="1" x14ac:dyDescent="0.45">
      <c r="A388" s="119">
        <v>479</v>
      </c>
      <c r="B388" s="122" t="s">
        <v>436</v>
      </c>
      <c r="C388" s="120" t="s">
        <v>1034</v>
      </c>
      <c r="D388" s="119" t="s">
        <v>1336</v>
      </c>
      <c r="E388" s="121" t="s">
        <v>134</v>
      </c>
      <c r="F388" s="118" t="s">
        <v>1347</v>
      </c>
    </row>
    <row r="389" spans="1:6" ht="27" customHeight="1" x14ac:dyDescent="0.45">
      <c r="A389" s="119">
        <v>480</v>
      </c>
      <c r="B389" s="122" t="s">
        <v>437</v>
      </c>
      <c r="C389" s="120" t="s">
        <v>1035</v>
      </c>
      <c r="D389" s="119" t="s">
        <v>1336</v>
      </c>
      <c r="E389" s="121" t="s">
        <v>134</v>
      </c>
      <c r="F389" s="118" t="s">
        <v>1347</v>
      </c>
    </row>
    <row r="390" spans="1:6" ht="27" customHeight="1" x14ac:dyDescent="0.45">
      <c r="A390" s="119">
        <v>481</v>
      </c>
      <c r="B390" s="122" t="s">
        <v>438</v>
      </c>
      <c r="C390" s="120" t="s">
        <v>1036</v>
      </c>
      <c r="D390" s="119" t="s">
        <v>1336</v>
      </c>
      <c r="E390" s="121" t="s">
        <v>134</v>
      </c>
      <c r="F390" s="118" t="s">
        <v>1347</v>
      </c>
    </row>
    <row r="391" spans="1:6" ht="27" customHeight="1" x14ac:dyDescent="0.45">
      <c r="A391" s="119">
        <v>482</v>
      </c>
      <c r="B391" s="122" t="s">
        <v>439</v>
      </c>
      <c r="C391" s="120" t="s">
        <v>1037</v>
      </c>
      <c r="D391" s="119" t="s">
        <v>1336</v>
      </c>
      <c r="E391" s="121" t="s">
        <v>134</v>
      </c>
      <c r="F391" s="118" t="s">
        <v>1347</v>
      </c>
    </row>
    <row r="392" spans="1:6" ht="27" customHeight="1" x14ac:dyDescent="0.45">
      <c r="A392" s="119">
        <v>483</v>
      </c>
      <c r="B392" s="122" t="s">
        <v>440</v>
      </c>
      <c r="C392" s="120" t="s">
        <v>1038</v>
      </c>
      <c r="D392" s="119" t="s">
        <v>1336</v>
      </c>
      <c r="E392" s="121" t="s">
        <v>134</v>
      </c>
      <c r="F392" s="118" t="s">
        <v>1347</v>
      </c>
    </row>
    <row r="393" spans="1:6" ht="27" customHeight="1" x14ac:dyDescent="0.45">
      <c r="A393" s="119">
        <v>484</v>
      </c>
      <c r="B393" s="122" t="s">
        <v>441</v>
      </c>
      <c r="C393" s="120" t="s">
        <v>1039</v>
      </c>
      <c r="D393" s="119" t="s">
        <v>1336</v>
      </c>
      <c r="E393" s="121" t="s">
        <v>134</v>
      </c>
      <c r="F393" s="118" t="s">
        <v>1347</v>
      </c>
    </row>
    <row r="394" spans="1:6" ht="27" customHeight="1" x14ac:dyDescent="0.45">
      <c r="A394" s="119">
        <v>485</v>
      </c>
      <c r="B394" s="122" t="s">
        <v>442</v>
      </c>
      <c r="C394" s="120" t="s">
        <v>1040</v>
      </c>
      <c r="D394" s="119" t="s">
        <v>1336</v>
      </c>
      <c r="E394" s="121" t="s">
        <v>134</v>
      </c>
      <c r="F394" s="118" t="s">
        <v>1347</v>
      </c>
    </row>
    <row r="395" spans="1:6" ht="27" customHeight="1" x14ac:dyDescent="0.45">
      <c r="A395" s="119">
        <v>486</v>
      </c>
      <c r="B395" s="170" t="s">
        <v>443</v>
      </c>
      <c r="C395" s="120" t="s">
        <v>1041</v>
      </c>
      <c r="D395" s="119" t="s">
        <v>1336</v>
      </c>
      <c r="E395" s="121" t="s">
        <v>134</v>
      </c>
      <c r="F395" s="118" t="s">
        <v>1347</v>
      </c>
    </row>
    <row r="396" spans="1:6" ht="27" customHeight="1" x14ac:dyDescent="0.45">
      <c r="A396" s="119">
        <v>487</v>
      </c>
      <c r="B396" s="122" t="s">
        <v>444</v>
      </c>
      <c r="C396" s="120" t="s">
        <v>1042</v>
      </c>
      <c r="D396" s="119" t="s">
        <v>1336</v>
      </c>
      <c r="E396" s="121" t="s">
        <v>134</v>
      </c>
      <c r="F396" s="118" t="s">
        <v>1347</v>
      </c>
    </row>
    <row r="397" spans="1:6" ht="27" customHeight="1" x14ac:dyDescent="0.45">
      <c r="A397" s="119">
        <v>488</v>
      </c>
      <c r="B397" s="122" t="s">
        <v>445</v>
      </c>
      <c r="C397" s="120" t="s">
        <v>1043</v>
      </c>
      <c r="D397" s="119" t="s">
        <v>1336</v>
      </c>
      <c r="E397" s="121" t="s">
        <v>134</v>
      </c>
      <c r="F397" s="118" t="s">
        <v>1347</v>
      </c>
    </row>
    <row r="398" spans="1:6" ht="27" customHeight="1" x14ac:dyDescent="0.45">
      <c r="A398" s="119">
        <v>489</v>
      </c>
      <c r="B398" s="122" t="s">
        <v>446</v>
      </c>
      <c r="C398" s="120" t="s">
        <v>1044</v>
      </c>
      <c r="D398" s="119" t="s">
        <v>1336</v>
      </c>
      <c r="E398" s="121" t="s">
        <v>134</v>
      </c>
      <c r="F398" s="118" t="s">
        <v>1347</v>
      </c>
    </row>
    <row r="399" spans="1:6" ht="27" customHeight="1" x14ac:dyDescent="0.45">
      <c r="A399" s="119">
        <v>490</v>
      </c>
      <c r="B399" s="122" t="s">
        <v>447</v>
      </c>
      <c r="C399" s="120" t="s">
        <v>1045</v>
      </c>
      <c r="D399" s="119" t="s">
        <v>1336</v>
      </c>
      <c r="E399" s="121" t="s">
        <v>134</v>
      </c>
      <c r="F399" s="118" t="s">
        <v>1347</v>
      </c>
    </row>
    <row r="400" spans="1:6" ht="27" customHeight="1" x14ac:dyDescent="0.45">
      <c r="A400" s="119">
        <v>492</v>
      </c>
      <c r="B400" s="170" t="s">
        <v>448</v>
      </c>
      <c r="C400" s="120" t="s">
        <v>1046</v>
      </c>
      <c r="D400" s="119" t="s">
        <v>1336</v>
      </c>
      <c r="E400" s="121" t="s">
        <v>134</v>
      </c>
      <c r="F400" s="118" t="s">
        <v>1347</v>
      </c>
    </row>
    <row r="401" spans="1:6" ht="27" customHeight="1" x14ac:dyDescent="0.45">
      <c r="A401" s="119">
        <v>493</v>
      </c>
      <c r="B401" s="170" t="s">
        <v>449</v>
      </c>
      <c r="C401" s="120" t="s">
        <v>1047</v>
      </c>
      <c r="D401" s="119" t="s">
        <v>1336</v>
      </c>
      <c r="E401" s="121" t="s">
        <v>134</v>
      </c>
      <c r="F401" s="118" t="s">
        <v>1347</v>
      </c>
    </row>
    <row r="402" spans="1:6" ht="27" customHeight="1" x14ac:dyDescent="0.45">
      <c r="A402" s="119">
        <v>499</v>
      </c>
      <c r="B402" s="122" t="s">
        <v>450</v>
      </c>
      <c r="C402" s="120" t="s">
        <v>1048</v>
      </c>
      <c r="D402" s="119" t="s">
        <v>1337</v>
      </c>
      <c r="E402" s="121" t="s">
        <v>155</v>
      </c>
      <c r="F402" s="118" t="s">
        <v>1347</v>
      </c>
    </row>
    <row r="403" spans="1:6" ht="27" customHeight="1" x14ac:dyDescent="0.45">
      <c r="A403" s="119">
        <v>500</v>
      </c>
      <c r="B403" s="122" t="s">
        <v>451</v>
      </c>
      <c r="C403" s="120" t="s">
        <v>1049</v>
      </c>
      <c r="D403" s="119" t="s">
        <v>1337</v>
      </c>
      <c r="E403" s="121" t="s">
        <v>155</v>
      </c>
      <c r="F403" s="118" t="s">
        <v>1347</v>
      </c>
    </row>
    <row r="404" spans="1:6" ht="27" customHeight="1" x14ac:dyDescent="0.45">
      <c r="A404" s="119">
        <v>501</v>
      </c>
      <c r="B404" s="122" t="s">
        <v>452</v>
      </c>
      <c r="C404" s="120" t="s">
        <v>1050</v>
      </c>
      <c r="D404" s="119" t="s">
        <v>1337</v>
      </c>
      <c r="E404" s="121" t="s">
        <v>155</v>
      </c>
      <c r="F404" s="118" t="s">
        <v>1347</v>
      </c>
    </row>
    <row r="405" spans="1:6" ht="27" customHeight="1" x14ac:dyDescent="0.45">
      <c r="A405" s="119">
        <v>502</v>
      </c>
      <c r="B405" s="122" t="s">
        <v>453</v>
      </c>
      <c r="C405" s="120" t="s">
        <v>1051</v>
      </c>
      <c r="D405" s="119" t="s">
        <v>1337</v>
      </c>
      <c r="E405" s="121" t="s">
        <v>155</v>
      </c>
      <c r="F405" s="118" t="s">
        <v>1347</v>
      </c>
    </row>
    <row r="406" spans="1:6" ht="27" customHeight="1" x14ac:dyDescent="0.45">
      <c r="A406" s="119">
        <v>503</v>
      </c>
      <c r="B406" s="122" t="s">
        <v>454</v>
      </c>
      <c r="C406" s="120" t="s">
        <v>1052</v>
      </c>
      <c r="D406" s="119" t="s">
        <v>1337</v>
      </c>
      <c r="E406" s="121" t="s">
        <v>155</v>
      </c>
      <c r="F406" s="118" t="s">
        <v>1347</v>
      </c>
    </row>
    <row r="407" spans="1:6" ht="27" customHeight="1" x14ac:dyDescent="0.45">
      <c r="A407" s="119">
        <v>504</v>
      </c>
      <c r="B407" s="122" t="s">
        <v>455</v>
      </c>
      <c r="C407" s="120" t="s">
        <v>1053</v>
      </c>
      <c r="D407" s="119" t="s">
        <v>1337</v>
      </c>
      <c r="E407" s="121" t="s">
        <v>155</v>
      </c>
      <c r="F407" s="118" t="s">
        <v>1347</v>
      </c>
    </row>
    <row r="408" spans="1:6" ht="27" customHeight="1" x14ac:dyDescent="0.45">
      <c r="A408" s="119">
        <v>505</v>
      </c>
      <c r="B408" s="122" t="s">
        <v>456</v>
      </c>
      <c r="C408" s="120" t="s">
        <v>1054</v>
      </c>
      <c r="D408" s="119" t="s">
        <v>1337</v>
      </c>
      <c r="E408" s="121" t="s">
        <v>155</v>
      </c>
      <c r="F408" s="118" t="s">
        <v>1347</v>
      </c>
    </row>
    <row r="409" spans="1:6" ht="27" customHeight="1" x14ac:dyDescent="0.45">
      <c r="A409" s="119">
        <v>506</v>
      </c>
      <c r="B409" s="122" t="s">
        <v>457</v>
      </c>
      <c r="C409" s="120" t="s">
        <v>1055</v>
      </c>
      <c r="D409" s="119" t="s">
        <v>1337</v>
      </c>
      <c r="E409" s="121" t="s">
        <v>155</v>
      </c>
      <c r="F409" s="118" t="s">
        <v>1347</v>
      </c>
    </row>
    <row r="410" spans="1:6" ht="27" customHeight="1" x14ac:dyDescent="0.45">
      <c r="A410" s="119">
        <v>507</v>
      </c>
      <c r="B410" s="122" t="s">
        <v>458</v>
      </c>
      <c r="C410" s="120" t="s">
        <v>1056</v>
      </c>
      <c r="D410" s="119" t="s">
        <v>1337</v>
      </c>
      <c r="E410" s="121" t="s">
        <v>155</v>
      </c>
      <c r="F410" s="118" t="s">
        <v>1347</v>
      </c>
    </row>
    <row r="411" spans="1:6" ht="27" customHeight="1" x14ac:dyDescent="0.45">
      <c r="A411" s="119">
        <v>508</v>
      </c>
      <c r="B411" s="122" t="s">
        <v>459</v>
      </c>
      <c r="C411" s="120" t="s">
        <v>1057</v>
      </c>
      <c r="D411" s="119" t="s">
        <v>1337</v>
      </c>
      <c r="E411" s="121" t="s">
        <v>170</v>
      </c>
      <c r="F411" s="118" t="s">
        <v>1347</v>
      </c>
    </row>
    <row r="412" spans="1:6" ht="27" customHeight="1" x14ac:dyDescent="0.45">
      <c r="A412" s="119">
        <v>509</v>
      </c>
      <c r="B412" s="122" t="s">
        <v>460</v>
      </c>
      <c r="C412" s="120" t="s">
        <v>1058</v>
      </c>
      <c r="D412" s="119" t="s">
        <v>1337</v>
      </c>
      <c r="E412" s="121" t="s">
        <v>170</v>
      </c>
      <c r="F412" s="118" t="s">
        <v>1347</v>
      </c>
    </row>
    <row r="413" spans="1:6" ht="27" customHeight="1" x14ac:dyDescent="0.45">
      <c r="A413" s="119">
        <v>510</v>
      </c>
      <c r="B413" s="122" t="s">
        <v>461</v>
      </c>
      <c r="C413" s="120" t="s">
        <v>1059</v>
      </c>
      <c r="D413" s="119" t="s">
        <v>1337</v>
      </c>
      <c r="E413" s="121" t="s">
        <v>170</v>
      </c>
      <c r="F413" s="118" t="s">
        <v>1347</v>
      </c>
    </row>
    <row r="414" spans="1:6" ht="27" customHeight="1" x14ac:dyDescent="0.45">
      <c r="A414" s="119">
        <v>511</v>
      </c>
      <c r="B414" s="122" t="s">
        <v>462</v>
      </c>
      <c r="C414" s="120" t="s">
        <v>1060</v>
      </c>
      <c r="D414" s="119" t="s">
        <v>1337</v>
      </c>
      <c r="E414" s="121" t="s">
        <v>463</v>
      </c>
      <c r="F414" s="118" t="s">
        <v>1347</v>
      </c>
    </row>
    <row r="415" spans="1:6" ht="27" customHeight="1" x14ac:dyDescent="0.45">
      <c r="A415" s="119">
        <v>514</v>
      </c>
      <c r="B415" s="122" t="s">
        <v>464</v>
      </c>
      <c r="C415" s="120" t="s">
        <v>1061</v>
      </c>
      <c r="D415" s="119" t="s">
        <v>1337</v>
      </c>
      <c r="E415" s="121" t="s">
        <v>180</v>
      </c>
      <c r="F415" s="118" t="s">
        <v>1347</v>
      </c>
    </row>
    <row r="416" spans="1:6" ht="27" customHeight="1" x14ac:dyDescent="0.45">
      <c r="A416" s="119">
        <v>515</v>
      </c>
      <c r="B416" s="122" t="s">
        <v>465</v>
      </c>
      <c r="C416" s="120" t="s">
        <v>1062</v>
      </c>
      <c r="D416" s="119" t="s">
        <v>1337</v>
      </c>
      <c r="E416" s="121" t="s">
        <v>184</v>
      </c>
      <c r="F416" s="118" t="s">
        <v>1347</v>
      </c>
    </row>
    <row r="417" spans="1:6" ht="27" customHeight="1" x14ac:dyDescent="0.45">
      <c r="A417" s="119">
        <v>521</v>
      </c>
      <c r="B417" s="122" t="s">
        <v>466</v>
      </c>
      <c r="C417" s="120" t="s">
        <v>1063</v>
      </c>
      <c r="D417" s="119" t="s">
        <v>1338</v>
      </c>
      <c r="E417" s="121" t="s">
        <v>188</v>
      </c>
      <c r="F417" s="118" t="s">
        <v>1347</v>
      </c>
    </row>
    <row r="418" spans="1:6" ht="27" customHeight="1" x14ac:dyDescent="0.45">
      <c r="A418" s="119">
        <v>522</v>
      </c>
      <c r="B418" s="122" t="s">
        <v>467</v>
      </c>
      <c r="C418" s="120" t="s">
        <v>1064</v>
      </c>
      <c r="D418" s="119" t="s">
        <v>1338</v>
      </c>
      <c r="E418" s="121" t="s">
        <v>188</v>
      </c>
      <c r="F418" s="118" t="s">
        <v>1347</v>
      </c>
    </row>
    <row r="419" spans="1:6" ht="27" customHeight="1" x14ac:dyDescent="0.45">
      <c r="A419" s="119">
        <v>523</v>
      </c>
      <c r="B419" s="122" t="s">
        <v>468</v>
      </c>
      <c r="C419" s="120" t="s">
        <v>1065</v>
      </c>
      <c r="D419" s="119" t="s">
        <v>1338</v>
      </c>
      <c r="E419" s="121" t="s">
        <v>194</v>
      </c>
      <c r="F419" s="118" t="s">
        <v>1347</v>
      </c>
    </row>
    <row r="420" spans="1:6" ht="27" customHeight="1" x14ac:dyDescent="0.45">
      <c r="A420" s="119">
        <v>524</v>
      </c>
      <c r="B420" s="122" t="s">
        <v>469</v>
      </c>
      <c r="C420" s="120" t="s">
        <v>1066</v>
      </c>
      <c r="D420" s="119" t="s">
        <v>1338</v>
      </c>
      <c r="E420" s="121" t="s">
        <v>194</v>
      </c>
      <c r="F420" s="118" t="s">
        <v>1347</v>
      </c>
    </row>
    <row r="421" spans="1:6" ht="27" customHeight="1" x14ac:dyDescent="0.45">
      <c r="A421" s="119">
        <v>525</v>
      </c>
      <c r="B421" s="122" t="s">
        <v>470</v>
      </c>
      <c r="C421" s="120" t="s">
        <v>1067</v>
      </c>
      <c r="D421" s="119" t="s">
        <v>1338</v>
      </c>
      <c r="E421" s="121" t="s">
        <v>194</v>
      </c>
      <c r="F421" s="118" t="s">
        <v>1347</v>
      </c>
    </row>
    <row r="422" spans="1:6" ht="27" customHeight="1" x14ac:dyDescent="0.45">
      <c r="A422" s="119">
        <v>526</v>
      </c>
      <c r="B422" s="122" t="s">
        <v>471</v>
      </c>
      <c r="C422" s="120" t="s">
        <v>1068</v>
      </c>
      <c r="D422" s="119" t="s">
        <v>1338</v>
      </c>
      <c r="E422" s="121" t="s">
        <v>194</v>
      </c>
      <c r="F422" s="118" t="s">
        <v>1347</v>
      </c>
    </row>
    <row r="423" spans="1:6" ht="27" customHeight="1" x14ac:dyDescent="0.45">
      <c r="A423" s="119">
        <v>527</v>
      </c>
      <c r="B423" s="122" t="s">
        <v>472</v>
      </c>
      <c r="C423" s="120" t="s">
        <v>1069</v>
      </c>
      <c r="D423" s="119" t="s">
        <v>1338</v>
      </c>
      <c r="E423" s="121" t="s">
        <v>194</v>
      </c>
      <c r="F423" s="118" t="s">
        <v>1347</v>
      </c>
    </row>
    <row r="424" spans="1:6" ht="27" customHeight="1" x14ac:dyDescent="0.45">
      <c r="A424" s="119">
        <v>528</v>
      </c>
      <c r="B424" s="122" t="s">
        <v>473</v>
      </c>
      <c r="C424" s="120" t="s">
        <v>1070</v>
      </c>
      <c r="D424" s="119" t="s">
        <v>1338</v>
      </c>
      <c r="E424" s="121" t="s">
        <v>194</v>
      </c>
      <c r="F424" s="118" t="s">
        <v>1347</v>
      </c>
    </row>
    <row r="425" spans="1:6" ht="27" customHeight="1" x14ac:dyDescent="0.45">
      <c r="A425" s="119">
        <v>529</v>
      </c>
      <c r="B425" s="122" t="s">
        <v>474</v>
      </c>
      <c r="C425" s="120" t="s">
        <v>1071</v>
      </c>
      <c r="D425" s="119" t="s">
        <v>1338</v>
      </c>
      <c r="E425" s="121" t="s">
        <v>194</v>
      </c>
      <c r="F425" s="118" t="s">
        <v>1347</v>
      </c>
    </row>
    <row r="426" spans="1:6" ht="27" customHeight="1" x14ac:dyDescent="0.45">
      <c r="A426" s="119">
        <v>530</v>
      </c>
      <c r="B426" s="122" t="s">
        <v>475</v>
      </c>
      <c r="C426" s="120" t="s">
        <v>1072</v>
      </c>
      <c r="D426" s="119" t="s">
        <v>1338</v>
      </c>
      <c r="E426" s="121" t="s">
        <v>194</v>
      </c>
      <c r="F426" s="118" t="s">
        <v>1347</v>
      </c>
    </row>
    <row r="427" spans="1:6" ht="27" customHeight="1" x14ac:dyDescent="0.45">
      <c r="A427" s="119">
        <v>531</v>
      </c>
      <c r="B427" s="122" t="s">
        <v>476</v>
      </c>
      <c r="C427" s="120" t="s">
        <v>1073</v>
      </c>
      <c r="D427" s="119" t="s">
        <v>1338</v>
      </c>
      <c r="E427" s="121" t="s">
        <v>194</v>
      </c>
      <c r="F427" s="118" t="s">
        <v>1347</v>
      </c>
    </row>
    <row r="428" spans="1:6" ht="27" customHeight="1" x14ac:dyDescent="0.45">
      <c r="A428" s="119">
        <v>532</v>
      </c>
      <c r="B428" s="122" t="s">
        <v>477</v>
      </c>
      <c r="C428" s="120" t="s">
        <v>1074</v>
      </c>
      <c r="D428" s="119" t="s">
        <v>1338</v>
      </c>
      <c r="E428" s="121" t="s">
        <v>194</v>
      </c>
      <c r="F428" s="118" t="s">
        <v>1347</v>
      </c>
    </row>
    <row r="429" spans="1:6" ht="27" customHeight="1" x14ac:dyDescent="0.45">
      <c r="A429" s="119">
        <v>533</v>
      </c>
      <c r="B429" s="170" t="s">
        <v>478</v>
      </c>
      <c r="C429" s="171" t="s">
        <v>1398</v>
      </c>
      <c r="D429" s="119" t="s">
        <v>1338</v>
      </c>
      <c r="E429" s="121" t="s">
        <v>194</v>
      </c>
      <c r="F429" s="118" t="s">
        <v>1347</v>
      </c>
    </row>
    <row r="430" spans="1:6" ht="27" customHeight="1" x14ac:dyDescent="0.45">
      <c r="A430" s="119">
        <v>534</v>
      </c>
      <c r="B430" s="170" t="s">
        <v>479</v>
      </c>
      <c r="C430" s="171" t="s">
        <v>1399</v>
      </c>
      <c r="D430" s="119" t="s">
        <v>1338</v>
      </c>
      <c r="E430" s="121" t="s">
        <v>220</v>
      </c>
      <c r="F430" s="118" t="s">
        <v>1347</v>
      </c>
    </row>
    <row r="431" spans="1:6" ht="27" customHeight="1" x14ac:dyDescent="0.45">
      <c r="A431" s="119">
        <v>535</v>
      </c>
      <c r="B431" s="122" t="s">
        <v>480</v>
      </c>
      <c r="C431" s="120" t="s">
        <v>1075</v>
      </c>
      <c r="D431" s="119" t="s">
        <v>1338</v>
      </c>
      <c r="E431" s="121" t="s">
        <v>220</v>
      </c>
      <c r="F431" s="118" t="s">
        <v>1347</v>
      </c>
    </row>
    <row r="432" spans="1:6" ht="27" customHeight="1" x14ac:dyDescent="0.45">
      <c r="A432" s="119">
        <v>536</v>
      </c>
      <c r="B432" s="122" t="s">
        <v>481</v>
      </c>
      <c r="C432" s="120" t="s">
        <v>1076</v>
      </c>
      <c r="D432" s="119" t="s">
        <v>1338</v>
      </c>
      <c r="E432" s="121" t="s">
        <v>220</v>
      </c>
      <c r="F432" s="118" t="s">
        <v>1347</v>
      </c>
    </row>
    <row r="433" spans="1:6" ht="27" customHeight="1" x14ac:dyDescent="0.45">
      <c r="A433" s="119">
        <v>537</v>
      </c>
      <c r="B433" s="122" t="s">
        <v>482</v>
      </c>
      <c r="C433" s="120" t="s">
        <v>1077</v>
      </c>
      <c r="D433" s="119" t="s">
        <v>1338</v>
      </c>
      <c r="E433" s="121" t="s">
        <v>220</v>
      </c>
      <c r="F433" s="118" t="s">
        <v>1347</v>
      </c>
    </row>
    <row r="434" spans="1:6" ht="27" customHeight="1" x14ac:dyDescent="0.45">
      <c r="A434" s="119">
        <v>543</v>
      </c>
      <c r="B434" s="122" t="s">
        <v>483</v>
      </c>
      <c r="C434" s="120" t="s">
        <v>1078</v>
      </c>
      <c r="D434" s="119" t="s">
        <v>1339</v>
      </c>
      <c r="E434" s="121" t="s">
        <v>230</v>
      </c>
      <c r="F434" s="118" t="s">
        <v>1347</v>
      </c>
    </row>
    <row r="435" spans="1:6" ht="27" customHeight="1" x14ac:dyDescent="0.45">
      <c r="A435" s="119">
        <v>544</v>
      </c>
      <c r="B435" s="122" t="s">
        <v>484</v>
      </c>
      <c r="C435" s="120" t="s">
        <v>1079</v>
      </c>
      <c r="D435" s="119" t="s">
        <v>1339</v>
      </c>
      <c r="E435" s="121" t="s">
        <v>230</v>
      </c>
      <c r="F435" s="118" t="s">
        <v>1347</v>
      </c>
    </row>
    <row r="436" spans="1:6" ht="27" customHeight="1" x14ac:dyDescent="0.45">
      <c r="A436" s="119">
        <v>545</v>
      </c>
      <c r="B436" s="122" t="s">
        <v>485</v>
      </c>
      <c r="C436" s="120" t="s">
        <v>1080</v>
      </c>
      <c r="D436" s="119" t="s">
        <v>1339</v>
      </c>
      <c r="E436" s="121" t="s">
        <v>239</v>
      </c>
      <c r="F436" s="118" t="s">
        <v>1347</v>
      </c>
    </row>
    <row r="437" spans="1:6" ht="27" customHeight="1" x14ac:dyDescent="0.45">
      <c r="A437" s="119">
        <v>546</v>
      </c>
      <c r="B437" s="122" t="s">
        <v>486</v>
      </c>
      <c r="C437" s="120" t="s">
        <v>1081</v>
      </c>
      <c r="D437" s="119" t="s">
        <v>1339</v>
      </c>
      <c r="E437" s="121" t="s">
        <v>239</v>
      </c>
      <c r="F437" s="118" t="s">
        <v>1347</v>
      </c>
    </row>
    <row r="438" spans="1:6" ht="27" customHeight="1" x14ac:dyDescent="0.45">
      <c r="A438" s="119">
        <v>547</v>
      </c>
      <c r="B438" s="122" t="s">
        <v>487</v>
      </c>
      <c r="C438" s="120" t="s">
        <v>1082</v>
      </c>
      <c r="D438" s="119" t="s">
        <v>1339</v>
      </c>
      <c r="E438" s="121" t="s">
        <v>239</v>
      </c>
      <c r="F438" s="118" t="s">
        <v>1347</v>
      </c>
    </row>
    <row r="439" spans="1:6" ht="27" customHeight="1" x14ac:dyDescent="0.45">
      <c r="A439" s="119">
        <v>548</v>
      </c>
      <c r="B439" s="122" t="s">
        <v>488</v>
      </c>
      <c r="C439" s="120" t="s">
        <v>1083</v>
      </c>
      <c r="D439" s="119" t="s">
        <v>1339</v>
      </c>
      <c r="E439" s="121" t="s">
        <v>239</v>
      </c>
      <c r="F439" s="118" t="s">
        <v>1347</v>
      </c>
    </row>
    <row r="440" spans="1:6" ht="27" customHeight="1" x14ac:dyDescent="0.45">
      <c r="A440" s="119">
        <v>549</v>
      </c>
      <c r="B440" s="122" t="s">
        <v>489</v>
      </c>
      <c r="C440" s="120" t="s">
        <v>1084</v>
      </c>
      <c r="D440" s="119" t="s">
        <v>1339</v>
      </c>
      <c r="E440" s="121" t="s">
        <v>239</v>
      </c>
      <c r="F440" s="118" t="s">
        <v>1347</v>
      </c>
    </row>
    <row r="441" spans="1:6" ht="27" customHeight="1" x14ac:dyDescent="0.45">
      <c r="A441" s="119">
        <v>550</v>
      </c>
      <c r="B441" s="122" t="s">
        <v>490</v>
      </c>
      <c r="C441" s="120" t="s">
        <v>1085</v>
      </c>
      <c r="D441" s="119" t="s">
        <v>1339</v>
      </c>
      <c r="E441" s="121" t="s">
        <v>239</v>
      </c>
      <c r="F441" s="118" t="s">
        <v>1347</v>
      </c>
    </row>
    <row r="442" spans="1:6" ht="27" customHeight="1" x14ac:dyDescent="0.45">
      <c r="A442" s="119">
        <v>551</v>
      </c>
      <c r="B442" s="122" t="s">
        <v>491</v>
      </c>
      <c r="C442" s="120" t="s">
        <v>1086</v>
      </c>
      <c r="D442" s="119" t="s">
        <v>1339</v>
      </c>
      <c r="E442" s="121" t="s">
        <v>239</v>
      </c>
      <c r="F442" s="118" t="s">
        <v>1347</v>
      </c>
    </row>
    <row r="443" spans="1:6" ht="27" customHeight="1" x14ac:dyDescent="0.45">
      <c r="A443" s="119">
        <v>552</v>
      </c>
      <c r="B443" s="122" t="s">
        <v>492</v>
      </c>
      <c r="C443" s="120" t="s">
        <v>1087</v>
      </c>
      <c r="D443" s="119" t="s">
        <v>1339</v>
      </c>
      <c r="E443" s="121" t="s">
        <v>239</v>
      </c>
      <c r="F443" s="118" t="s">
        <v>1347</v>
      </c>
    </row>
    <row r="444" spans="1:6" ht="27" customHeight="1" x14ac:dyDescent="0.45">
      <c r="A444" s="119">
        <v>553</v>
      </c>
      <c r="B444" s="122" t="s">
        <v>493</v>
      </c>
      <c r="C444" s="120" t="s">
        <v>1088</v>
      </c>
      <c r="D444" s="119" t="s">
        <v>1339</v>
      </c>
      <c r="E444" s="121" t="s">
        <v>239</v>
      </c>
      <c r="F444" s="118" t="s">
        <v>1347</v>
      </c>
    </row>
    <row r="445" spans="1:6" ht="27" customHeight="1" x14ac:dyDescent="0.45">
      <c r="A445" s="119">
        <v>554</v>
      </c>
      <c r="B445" s="122" t="s">
        <v>494</v>
      </c>
      <c r="C445" s="120" t="s">
        <v>1089</v>
      </c>
      <c r="D445" s="119" t="s">
        <v>1339</v>
      </c>
      <c r="E445" s="121" t="s">
        <v>239</v>
      </c>
      <c r="F445" s="118" t="s">
        <v>1347</v>
      </c>
    </row>
    <row r="446" spans="1:6" ht="27" customHeight="1" x14ac:dyDescent="0.45">
      <c r="A446" s="119">
        <v>556</v>
      </c>
      <c r="B446" s="122" t="s">
        <v>495</v>
      </c>
      <c r="C446" s="120" t="s">
        <v>1090</v>
      </c>
      <c r="D446" s="119" t="s">
        <v>1339</v>
      </c>
      <c r="E446" s="121" t="s">
        <v>239</v>
      </c>
      <c r="F446" s="118" t="s">
        <v>1347</v>
      </c>
    </row>
    <row r="447" spans="1:6" ht="27" customHeight="1" x14ac:dyDescent="0.45">
      <c r="A447" s="119">
        <v>557</v>
      </c>
      <c r="B447" s="122" t="s">
        <v>496</v>
      </c>
      <c r="C447" s="120" t="s">
        <v>1091</v>
      </c>
      <c r="D447" s="119" t="s">
        <v>1339</v>
      </c>
      <c r="E447" s="121" t="s">
        <v>239</v>
      </c>
      <c r="F447" s="118" t="s">
        <v>1347</v>
      </c>
    </row>
    <row r="448" spans="1:6" ht="27" customHeight="1" x14ac:dyDescent="0.45">
      <c r="A448" s="119">
        <v>558</v>
      </c>
      <c r="B448" s="122" t="s">
        <v>497</v>
      </c>
      <c r="C448" s="120" t="s">
        <v>1092</v>
      </c>
      <c r="D448" s="119" t="s">
        <v>1339</v>
      </c>
      <c r="E448" s="121" t="s">
        <v>239</v>
      </c>
      <c r="F448" s="118" t="s">
        <v>1347</v>
      </c>
    </row>
    <row r="449" spans="1:6" ht="27" customHeight="1" x14ac:dyDescent="0.45">
      <c r="A449" s="119">
        <v>559</v>
      </c>
      <c r="B449" s="122" t="s">
        <v>498</v>
      </c>
      <c r="C449" s="120" t="s">
        <v>1093</v>
      </c>
      <c r="D449" s="119" t="s">
        <v>1339</v>
      </c>
      <c r="E449" s="121" t="s">
        <v>239</v>
      </c>
      <c r="F449" s="118" t="s">
        <v>1347</v>
      </c>
    </row>
    <row r="450" spans="1:6" ht="27" customHeight="1" x14ac:dyDescent="0.45">
      <c r="A450" s="119">
        <v>565</v>
      </c>
      <c r="B450" s="122" t="s">
        <v>499</v>
      </c>
      <c r="C450" s="120" t="s">
        <v>1094</v>
      </c>
      <c r="D450" s="119" t="s">
        <v>1340</v>
      </c>
      <c r="E450" s="121" t="s">
        <v>269</v>
      </c>
      <c r="F450" s="118" t="s">
        <v>1347</v>
      </c>
    </row>
    <row r="451" spans="1:6" ht="27" customHeight="1" x14ac:dyDescent="0.45">
      <c r="A451" s="119">
        <v>567</v>
      </c>
      <c r="B451" s="122" t="s">
        <v>500</v>
      </c>
      <c r="C451" s="120" t="s">
        <v>1095</v>
      </c>
      <c r="D451" s="119" t="s">
        <v>1340</v>
      </c>
      <c r="E451" s="121" t="s">
        <v>269</v>
      </c>
      <c r="F451" s="118" t="s">
        <v>1347</v>
      </c>
    </row>
    <row r="452" spans="1:6" ht="27" customHeight="1" x14ac:dyDescent="0.45">
      <c r="A452" s="119">
        <v>568</v>
      </c>
      <c r="B452" s="122" t="s">
        <v>501</v>
      </c>
      <c r="C452" s="120" t="s">
        <v>1096</v>
      </c>
      <c r="D452" s="119" t="s">
        <v>1340</v>
      </c>
      <c r="E452" s="121" t="s">
        <v>269</v>
      </c>
      <c r="F452" s="118" t="s">
        <v>1347</v>
      </c>
    </row>
    <row r="453" spans="1:6" ht="27" customHeight="1" x14ac:dyDescent="0.45">
      <c r="A453" s="119">
        <v>569</v>
      </c>
      <c r="B453" s="122" t="s">
        <v>502</v>
      </c>
      <c r="C453" s="120" t="s">
        <v>1097</v>
      </c>
      <c r="D453" s="119" t="s">
        <v>1340</v>
      </c>
      <c r="E453" s="121" t="s">
        <v>276</v>
      </c>
      <c r="F453" s="118" t="s">
        <v>1347</v>
      </c>
    </row>
    <row r="454" spans="1:6" ht="27" customHeight="1" x14ac:dyDescent="0.45">
      <c r="A454" s="119">
        <v>570</v>
      </c>
      <c r="B454" s="122" t="s">
        <v>503</v>
      </c>
      <c r="C454" s="120" t="s">
        <v>1098</v>
      </c>
      <c r="D454" s="119" t="s">
        <v>1340</v>
      </c>
      <c r="E454" s="121" t="s">
        <v>276</v>
      </c>
      <c r="F454" s="118" t="s">
        <v>1347</v>
      </c>
    </row>
    <row r="455" spans="1:6" ht="27" customHeight="1" x14ac:dyDescent="0.45">
      <c r="A455" s="119">
        <v>571</v>
      </c>
      <c r="B455" s="122" t="s">
        <v>504</v>
      </c>
      <c r="C455" s="120" t="s">
        <v>1099</v>
      </c>
      <c r="D455" s="119" t="s">
        <v>1340</v>
      </c>
      <c r="E455" s="121" t="s">
        <v>283</v>
      </c>
      <c r="F455" s="118" t="s">
        <v>1347</v>
      </c>
    </row>
    <row r="456" spans="1:6" ht="27" customHeight="1" x14ac:dyDescent="0.45">
      <c r="A456" s="119">
        <v>572</v>
      </c>
      <c r="B456" s="122" t="s">
        <v>505</v>
      </c>
      <c r="C456" s="120" t="s">
        <v>1100</v>
      </c>
      <c r="D456" s="119" t="s">
        <v>1340</v>
      </c>
      <c r="E456" s="121" t="s">
        <v>287</v>
      </c>
      <c r="F456" s="118" t="s">
        <v>1347</v>
      </c>
    </row>
    <row r="457" spans="1:6" ht="27" customHeight="1" x14ac:dyDescent="0.45">
      <c r="A457" s="119">
        <v>573</v>
      </c>
      <c r="B457" s="122" t="s">
        <v>506</v>
      </c>
      <c r="C457" s="120" t="s">
        <v>1101</v>
      </c>
      <c r="D457" s="119" t="s">
        <v>1340</v>
      </c>
      <c r="E457" s="121" t="s">
        <v>287</v>
      </c>
      <c r="F457" s="118" t="s">
        <v>1347</v>
      </c>
    </row>
    <row r="458" spans="1:6" ht="27" customHeight="1" x14ac:dyDescent="0.45">
      <c r="A458" s="119">
        <v>579</v>
      </c>
      <c r="B458" s="122" t="s">
        <v>507</v>
      </c>
      <c r="C458" s="120" t="s">
        <v>1102</v>
      </c>
      <c r="D458" s="119" t="s">
        <v>1341</v>
      </c>
      <c r="E458" s="121" t="s">
        <v>294</v>
      </c>
      <c r="F458" s="118" t="s">
        <v>1347</v>
      </c>
    </row>
    <row r="459" spans="1:6" ht="27" customHeight="1" x14ac:dyDescent="0.45">
      <c r="A459" s="119">
        <v>580</v>
      </c>
      <c r="B459" s="122" t="s">
        <v>508</v>
      </c>
      <c r="C459" s="120" t="s">
        <v>1103</v>
      </c>
      <c r="D459" s="119" t="s">
        <v>1341</v>
      </c>
      <c r="E459" s="121" t="s">
        <v>294</v>
      </c>
      <c r="F459" s="118" t="s">
        <v>1347</v>
      </c>
    </row>
    <row r="460" spans="1:6" ht="27" customHeight="1" x14ac:dyDescent="0.45">
      <c r="A460" s="119">
        <v>581</v>
      </c>
      <c r="B460" s="122" t="s">
        <v>509</v>
      </c>
      <c r="C460" s="120" t="s">
        <v>1104</v>
      </c>
      <c r="D460" s="119" t="s">
        <v>1341</v>
      </c>
      <c r="E460" s="121" t="s">
        <v>294</v>
      </c>
      <c r="F460" s="118" t="s">
        <v>1347</v>
      </c>
    </row>
    <row r="461" spans="1:6" ht="27" customHeight="1" x14ac:dyDescent="0.45">
      <c r="A461" s="119">
        <v>582</v>
      </c>
      <c r="B461" s="122" t="s">
        <v>510</v>
      </c>
      <c r="C461" s="120" t="s">
        <v>1105</v>
      </c>
      <c r="D461" s="119" t="s">
        <v>1341</v>
      </c>
      <c r="E461" s="121" t="s">
        <v>294</v>
      </c>
      <c r="F461" s="118" t="s">
        <v>1347</v>
      </c>
    </row>
    <row r="462" spans="1:6" ht="27" customHeight="1" x14ac:dyDescent="0.45">
      <c r="A462" s="119">
        <v>583</v>
      </c>
      <c r="B462" s="122" t="s">
        <v>511</v>
      </c>
      <c r="C462" s="120" t="s">
        <v>1106</v>
      </c>
      <c r="D462" s="119" t="s">
        <v>1341</v>
      </c>
      <c r="E462" s="121" t="s">
        <v>294</v>
      </c>
      <c r="F462" s="118" t="s">
        <v>1347</v>
      </c>
    </row>
    <row r="463" spans="1:6" ht="27" customHeight="1" x14ac:dyDescent="0.45">
      <c r="A463" s="119">
        <v>584</v>
      </c>
      <c r="B463" s="122" t="s">
        <v>512</v>
      </c>
      <c r="C463" s="120" t="s">
        <v>1107</v>
      </c>
      <c r="D463" s="119" t="s">
        <v>1341</v>
      </c>
      <c r="E463" s="121" t="s">
        <v>294</v>
      </c>
      <c r="F463" s="118" t="s">
        <v>1347</v>
      </c>
    </row>
    <row r="464" spans="1:6" ht="27" customHeight="1" x14ac:dyDescent="0.45">
      <c r="A464" s="119">
        <v>586</v>
      </c>
      <c r="B464" s="122" t="s">
        <v>513</v>
      </c>
      <c r="C464" s="120" t="s">
        <v>1108</v>
      </c>
      <c r="D464" s="119" t="s">
        <v>1341</v>
      </c>
      <c r="E464" s="121" t="s">
        <v>294</v>
      </c>
      <c r="F464" s="118" t="s">
        <v>1347</v>
      </c>
    </row>
    <row r="465" spans="1:6" ht="27" customHeight="1" x14ac:dyDescent="0.45">
      <c r="A465" s="119">
        <v>587</v>
      </c>
      <c r="B465" s="122" t="s">
        <v>514</v>
      </c>
      <c r="C465" s="120" t="s">
        <v>1109</v>
      </c>
      <c r="D465" s="119" t="s">
        <v>1341</v>
      </c>
      <c r="E465" s="121" t="s">
        <v>294</v>
      </c>
      <c r="F465" s="118" t="s">
        <v>1347</v>
      </c>
    </row>
    <row r="466" spans="1:6" ht="27" customHeight="1" x14ac:dyDescent="0.45">
      <c r="A466" s="119">
        <v>590</v>
      </c>
      <c r="B466" s="122" t="s">
        <v>515</v>
      </c>
      <c r="C466" s="120" t="s">
        <v>1110</v>
      </c>
      <c r="D466" s="119" t="s">
        <v>1341</v>
      </c>
      <c r="E466" s="121" t="s">
        <v>312</v>
      </c>
      <c r="F466" s="118" t="s">
        <v>1347</v>
      </c>
    </row>
    <row r="467" spans="1:6" ht="27" customHeight="1" x14ac:dyDescent="0.45">
      <c r="A467" s="119">
        <v>591</v>
      </c>
      <c r="B467" s="122" t="s">
        <v>516</v>
      </c>
      <c r="C467" s="120" t="s">
        <v>1111</v>
      </c>
      <c r="D467" s="119" t="s">
        <v>1341</v>
      </c>
      <c r="E467" s="121" t="s">
        <v>312</v>
      </c>
      <c r="F467" s="118" t="s">
        <v>1347</v>
      </c>
    </row>
    <row r="468" spans="1:6" ht="27" customHeight="1" x14ac:dyDescent="0.45">
      <c r="A468" s="119">
        <v>593</v>
      </c>
      <c r="B468" s="122" t="s">
        <v>1588</v>
      </c>
      <c r="C468" s="120" t="s">
        <v>1112</v>
      </c>
      <c r="D468" s="119" t="s">
        <v>1341</v>
      </c>
      <c r="E468" s="121" t="s">
        <v>312</v>
      </c>
      <c r="F468" s="118" t="s">
        <v>1347</v>
      </c>
    </row>
    <row r="469" spans="1:6" ht="27" customHeight="1" x14ac:dyDescent="0.45">
      <c r="A469" s="119">
        <v>594</v>
      </c>
      <c r="B469" s="122" t="s">
        <v>517</v>
      </c>
      <c r="C469" s="120" t="s">
        <v>1113</v>
      </c>
      <c r="D469" s="119" t="s">
        <v>1341</v>
      </c>
      <c r="E469" s="121" t="s">
        <v>518</v>
      </c>
      <c r="F469" s="118" t="s">
        <v>1347</v>
      </c>
    </row>
    <row r="470" spans="1:6" ht="27" customHeight="1" x14ac:dyDescent="0.45">
      <c r="A470" s="119">
        <v>595</v>
      </c>
      <c r="B470" s="122" t="s">
        <v>519</v>
      </c>
      <c r="C470" s="120" t="s">
        <v>1114</v>
      </c>
      <c r="D470" s="119" t="s">
        <v>1341</v>
      </c>
      <c r="E470" s="121" t="s">
        <v>518</v>
      </c>
      <c r="F470" s="118" t="s">
        <v>1347</v>
      </c>
    </row>
    <row r="471" spans="1:6" ht="27" customHeight="1" x14ac:dyDescent="0.45">
      <c r="A471" s="119">
        <v>596</v>
      </c>
      <c r="B471" s="122" t="s">
        <v>520</v>
      </c>
      <c r="C471" s="120" t="s">
        <v>1115</v>
      </c>
      <c r="D471" s="119" t="s">
        <v>1341</v>
      </c>
      <c r="E471" s="121" t="s">
        <v>518</v>
      </c>
      <c r="F471" s="118" t="s">
        <v>1347</v>
      </c>
    </row>
    <row r="472" spans="1:6" ht="27" customHeight="1" x14ac:dyDescent="0.45">
      <c r="A472" s="119">
        <v>597</v>
      </c>
      <c r="B472" s="122" t="s">
        <v>521</v>
      </c>
      <c r="C472" s="120" t="s">
        <v>1116</v>
      </c>
      <c r="D472" s="119" t="s">
        <v>1341</v>
      </c>
      <c r="E472" s="121" t="s">
        <v>518</v>
      </c>
      <c r="F472" s="118" t="s">
        <v>1347</v>
      </c>
    </row>
    <row r="473" spans="1:6" ht="27" customHeight="1" x14ac:dyDescent="0.45">
      <c r="A473" s="119">
        <v>598</v>
      </c>
      <c r="B473" s="122" t="s">
        <v>522</v>
      </c>
      <c r="C473" s="120" t="s">
        <v>1117</v>
      </c>
      <c r="D473" s="119" t="s">
        <v>1341</v>
      </c>
      <c r="E473" s="121" t="s">
        <v>518</v>
      </c>
      <c r="F473" s="118" t="s">
        <v>1347</v>
      </c>
    </row>
    <row r="474" spans="1:6" ht="27" customHeight="1" x14ac:dyDescent="0.45">
      <c r="A474" s="119">
        <v>599</v>
      </c>
      <c r="B474" s="122" t="s">
        <v>523</v>
      </c>
      <c r="C474" s="120" t="s">
        <v>1118</v>
      </c>
      <c r="D474" s="119" t="s">
        <v>1341</v>
      </c>
      <c r="E474" s="121" t="s">
        <v>518</v>
      </c>
      <c r="F474" s="118" t="s">
        <v>1347</v>
      </c>
    </row>
    <row r="475" spans="1:6" ht="27" customHeight="1" x14ac:dyDescent="0.45">
      <c r="A475" s="119">
        <v>600</v>
      </c>
      <c r="B475" s="122" t="s">
        <v>524</v>
      </c>
      <c r="C475" s="120" t="s">
        <v>1119</v>
      </c>
      <c r="D475" s="119" t="s">
        <v>1341</v>
      </c>
      <c r="E475" s="121" t="s">
        <v>518</v>
      </c>
      <c r="F475" s="118" t="s">
        <v>1347</v>
      </c>
    </row>
    <row r="476" spans="1:6" ht="27" customHeight="1" x14ac:dyDescent="0.45">
      <c r="A476" s="119">
        <v>601</v>
      </c>
      <c r="B476" s="122" t="s">
        <v>525</v>
      </c>
      <c r="C476" s="120" t="s">
        <v>1120</v>
      </c>
      <c r="D476" s="119" t="s">
        <v>1341</v>
      </c>
      <c r="E476" s="121" t="s">
        <v>518</v>
      </c>
      <c r="F476" s="118" t="s">
        <v>1347</v>
      </c>
    </row>
    <row r="477" spans="1:6" ht="27" customHeight="1" x14ac:dyDescent="0.45">
      <c r="A477" s="119">
        <v>602</v>
      </c>
      <c r="B477" s="122" t="s">
        <v>526</v>
      </c>
      <c r="C477" s="120" t="s">
        <v>941</v>
      </c>
      <c r="D477" s="119" t="s">
        <v>1341</v>
      </c>
      <c r="E477" s="121" t="s">
        <v>518</v>
      </c>
      <c r="F477" s="118" t="s">
        <v>1347</v>
      </c>
    </row>
    <row r="478" spans="1:6" ht="27" customHeight="1" x14ac:dyDescent="0.45">
      <c r="A478" s="119">
        <v>603</v>
      </c>
      <c r="B478" s="122" t="s">
        <v>527</v>
      </c>
      <c r="C478" s="120" t="s">
        <v>942</v>
      </c>
      <c r="D478" s="119" t="s">
        <v>1341</v>
      </c>
      <c r="E478" s="121" t="s">
        <v>518</v>
      </c>
      <c r="F478" s="118" t="s">
        <v>1347</v>
      </c>
    </row>
    <row r="479" spans="1:6" ht="27" customHeight="1" x14ac:dyDescent="0.45">
      <c r="A479" s="119">
        <v>610</v>
      </c>
      <c r="B479" s="122" t="s">
        <v>528</v>
      </c>
      <c r="C479" s="120" t="s">
        <v>1121</v>
      </c>
      <c r="D479" s="119" t="s">
        <v>1342</v>
      </c>
      <c r="E479" s="121" t="s">
        <v>339</v>
      </c>
      <c r="F479" s="118" t="s">
        <v>1347</v>
      </c>
    </row>
    <row r="480" spans="1:6" ht="27" customHeight="1" x14ac:dyDescent="0.45">
      <c r="A480" s="119">
        <v>611</v>
      </c>
      <c r="B480" s="122" t="s">
        <v>529</v>
      </c>
      <c r="C480" s="120" t="s">
        <v>1122</v>
      </c>
      <c r="D480" s="119" t="s">
        <v>1342</v>
      </c>
      <c r="E480" s="121" t="s">
        <v>339</v>
      </c>
      <c r="F480" s="118" t="s">
        <v>1347</v>
      </c>
    </row>
    <row r="481" spans="1:6" ht="27" customHeight="1" x14ac:dyDescent="0.45">
      <c r="A481" s="119">
        <v>612</v>
      </c>
      <c r="B481" s="122" t="s">
        <v>530</v>
      </c>
      <c r="C481" s="120" t="s">
        <v>1123</v>
      </c>
      <c r="D481" s="119" t="s">
        <v>1342</v>
      </c>
      <c r="E481" s="121" t="s">
        <v>345</v>
      </c>
      <c r="F481" s="118" t="s">
        <v>1347</v>
      </c>
    </row>
    <row r="482" spans="1:6" ht="27" customHeight="1" x14ac:dyDescent="0.45">
      <c r="A482" s="119">
        <v>613</v>
      </c>
      <c r="B482" s="122" t="s">
        <v>531</v>
      </c>
      <c r="C482" s="120" t="s">
        <v>1124</v>
      </c>
      <c r="D482" s="119" t="s">
        <v>1342</v>
      </c>
      <c r="E482" s="121" t="s">
        <v>345</v>
      </c>
      <c r="F482" s="118" t="s">
        <v>1347</v>
      </c>
    </row>
    <row r="483" spans="1:6" ht="27" customHeight="1" x14ac:dyDescent="0.45">
      <c r="A483" s="119">
        <v>619</v>
      </c>
      <c r="B483" s="122" t="s">
        <v>532</v>
      </c>
      <c r="C483" s="120" t="s">
        <v>1125</v>
      </c>
      <c r="D483" s="119" t="s">
        <v>1343</v>
      </c>
      <c r="E483" s="121" t="s">
        <v>349</v>
      </c>
      <c r="F483" s="118" t="s">
        <v>1347</v>
      </c>
    </row>
    <row r="484" spans="1:6" ht="27" customHeight="1" x14ac:dyDescent="0.45">
      <c r="A484" s="119">
        <v>620</v>
      </c>
      <c r="B484" s="122" t="s">
        <v>533</v>
      </c>
      <c r="C484" s="120" t="s">
        <v>1126</v>
      </c>
      <c r="D484" s="119" t="s">
        <v>1343</v>
      </c>
      <c r="E484" s="121" t="s">
        <v>349</v>
      </c>
      <c r="F484" s="118" t="s">
        <v>1347</v>
      </c>
    </row>
    <row r="485" spans="1:6" ht="27" customHeight="1" x14ac:dyDescent="0.45">
      <c r="A485" s="119">
        <v>621</v>
      </c>
      <c r="B485" s="122" t="s">
        <v>534</v>
      </c>
      <c r="C485" s="120" t="s">
        <v>1127</v>
      </c>
      <c r="D485" s="119" t="s">
        <v>1343</v>
      </c>
      <c r="E485" s="121" t="s">
        <v>349</v>
      </c>
      <c r="F485" s="118" t="s">
        <v>1347</v>
      </c>
    </row>
    <row r="486" spans="1:6" ht="27" customHeight="1" x14ac:dyDescent="0.45">
      <c r="A486" s="119">
        <v>622</v>
      </c>
      <c r="B486" s="122" t="s">
        <v>535</v>
      </c>
      <c r="C486" s="120" t="s">
        <v>1128</v>
      </c>
      <c r="D486" s="119" t="s">
        <v>1343</v>
      </c>
      <c r="E486" s="121" t="s">
        <v>349</v>
      </c>
      <c r="F486" s="118" t="s">
        <v>1347</v>
      </c>
    </row>
    <row r="487" spans="1:6" ht="27" customHeight="1" x14ac:dyDescent="0.45">
      <c r="A487" s="119">
        <v>624</v>
      </c>
      <c r="B487" s="122" t="s">
        <v>536</v>
      </c>
      <c r="C487" s="120" t="s">
        <v>1129</v>
      </c>
      <c r="D487" s="119" t="s">
        <v>1343</v>
      </c>
      <c r="E487" s="121" t="s">
        <v>349</v>
      </c>
      <c r="F487" s="118" t="s">
        <v>1347</v>
      </c>
    </row>
    <row r="488" spans="1:6" ht="27" customHeight="1" x14ac:dyDescent="0.45">
      <c r="A488" s="119">
        <v>625</v>
      </c>
      <c r="B488" s="122" t="s">
        <v>537</v>
      </c>
      <c r="C488" s="120" t="s">
        <v>1130</v>
      </c>
      <c r="D488" s="119" t="s">
        <v>1343</v>
      </c>
      <c r="E488" s="121" t="s">
        <v>349</v>
      </c>
      <c r="F488" s="118" t="s">
        <v>1347</v>
      </c>
    </row>
    <row r="489" spans="1:6" ht="27" customHeight="1" x14ac:dyDescent="0.45">
      <c r="A489" s="119">
        <v>626</v>
      </c>
      <c r="B489" s="122" t="s">
        <v>538</v>
      </c>
      <c r="C489" s="120" t="s">
        <v>1131</v>
      </c>
      <c r="D489" s="119" t="s">
        <v>1343</v>
      </c>
      <c r="E489" s="121" t="s">
        <v>349</v>
      </c>
      <c r="F489" s="118" t="s">
        <v>1347</v>
      </c>
    </row>
    <row r="490" spans="1:6" ht="27" customHeight="1" x14ac:dyDescent="0.45">
      <c r="A490" s="119">
        <v>627</v>
      </c>
      <c r="B490" s="122" t="s">
        <v>539</v>
      </c>
      <c r="C490" s="120" t="s">
        <v>1132</v>
      </c>
      <c r="D490" s="119" t="s">
        <v>1343</v>
      </c>
      <c r="E490" s="121" t="s">
        <v>349</v>
      </c>
      <c r="F490" s="118" t="s">
        <v>1347</v>
      </c>
    </row>
    <row r="491" spans="1:6" ht="27" customHeight="1" x14ac:dyDescent="0.45">
      <c r="A491" s="119">
        <v>629</v>
      </c>
      <c r="B491" s="122" t="s">
        <v>540</v>
      </c>
      <c r="C491" s="120" t="s">
        <v>1133</v>
      </c>
      <c r="D491" s="119" t="s">
        <v>1343</v>
      </c>
      <c r="E491" s="121" t="s">
        <v>349</v>
      </c>
      <c r="F491" s="118" t="s">
        <v>1347</v>
      </c>
    </row>
    <row r="492" spans="1:6" ht="27" customHeight="1" x14ac:dyDescent="0.45">
      <c r="A492" s="119">
        <v>630</v>
      </c>
      <c r="B492" s="122" t="s">
        <v>541</v>
      </c>
      <c r="C492" s="120" t="s">
        <v>1134</v>
      </c>
      <c r="D492" s="119" t="s">
        <v>1343</v>
      </c>
      <c r="E492" s="121" t="s">
        <v>349</v>
      </c>
      <c r="F492" s="118" t="s">
        <v>1347</v>
      </c>
    </row>
    <row r="493" spans="1:6" ht="27" customHeight="1" x14ac:dyDescent="0.45">
      <c r="A493" s="119">
        <v>636</v>
      </c>
      <c r="B493" s="122" t="s">
        <v>542</v>
      </c>
      <c r="C493" s="120" t="s">
        <v>1135</v>
      </c>
      <c r="D493" s="119" t="s">
        <v>1344</v>
      </c>
      <c r="E493" s="121" t="s">
        <v>369</v>
      </c>
      <c r="F493" s="118" t="s">
        <v>1347</v>
      </c>
    </row>
    <row r="494" spans="1:6" ht="27" customHeight="1" x14ac:dyDescent="0.45">
      <c r="A494" s="119">
        <v>637</v>
      </c>
      <c r="B494" s="122" t="s">
        <v>543</v>
      </c>
      <c r="C494" s="120" t="s">
        <v>1136</v>
      </c>
      <c r="D494" s="119" t="s">
        <v>1344</v>
      </c>
      <c r="E494" s="121" t="s">
        <v>369</v>
      </c>
      <c r="F494" s="118" t="s">
        <v>1347</v>
      </c>
    </row>
    <row r="495" spans="1:6" ht="27" customHeight="1" x14ac:dyDescent="0.45">
      <c r="A495" s="119">
        <v>638</v>
      </c>
      <c r="B495" s="122" t="s">
        <v>544</v>
      </c>
      <c r="C495" s="120" t="s">
        <v>1137</v>
      </c>
      <c r="D495" s="119" t="s">
        <v>1344</v>
      </c>
      <c r="E495" s="121" t="s">
        <v>369</v>
      </c>
      <c r="F495" s="118" t="s">
        <v>1347</v>
      </c>
    </row>
    <row r="496" spans="1:6" ht="27" customHeight="1" x14ac:dyDescent="0.45">
      <c r="A496" s="119">
        <v>639</v>
      </c>
      <c r="B496" s="122" t="s">
        <v>545</v>
      </c>
      <c r="C496" s="120" t="s">
        <v>1138</v>
      </c>
      <c r="D496" s="119" t="s">
        <v>1344</v>
      </c>
      <c r="E496" s="121" t="s">
        <v>369</v>
      </c>
      <c r="F496" s="118" t="s">
        <v>1347</v>
      </c>
    </row>
    <row r="497" spans="1:6" ht="27" customHeight="1" x14ac:dyDescent="0.45">
      <c r="A497" s="119">
        <v>640</v>
      </c>
      <c r="B497" s="122" t="s">
        <v>546</v>
      </c>
      <c r="C497" s="120" t="s">
        <v>1139</v>
      </c>
      <c r="D497" s="119" t="s">
        <v>1344</v>
      </c>
      <c r="E497" s="121" t="s">
        <v>369</v>
      </c>
      <c r="F497" s="118" t="s">
        <v>1347</v>
      </c>
    </row>
    <row r="498" spans="1:6" ht="27" customHeight="1" x14ac:dyDescent="0.45">
      <c r="A498" s="119">
        <v>641</v>
      </c>
      <c r="B498" s="122" t="s">
        <v>547</v>
      </c>
      <c r="C498" s="120" t="s">
        <v>1140</v>
      </c>
      <c r="D498" s="119" t="s">
        <v>1344</v>
      </c>
      <c r="E498" s="121" t="s">
        <v>369</v>
      </c>
      <c r="F498" s="118" t="s">
        <v>1347</v>
      </c>
    </row>
    <row r="499" spans="1:6" ht="27" customHeight="1" x14ac:dyDescent="0.45">
      <c r="A499" s="119">
        <v>642</v>
      </c>
      <c r="B499" s="122" t="s">
        <v>548</v>
      </c>
      <c r="C499" s="120" t="s">
        <v>1141</v>
      </c>
      <c r="D499" s="119" t="s">
        <v>1344</v>
      </c>
      <c r="E499" s="121" t="s">
        <v>369</v>
      </c>
      <c r="F499" s="118" t="s">
        <v>1347</v>
      </c>
    </row>
    <row r="500" spans="1:6" ht="27" customHeight="1" x14ac:dyDescent="0.45">
      <c r="A500" s="119">
        <v>643</v>
      </c>
      <c r="B500" s="122" t="s">
        <v>549</v>
      </c>
      <c r="C500" s="120" t="s">
        <v>1142</v>
      </c>
      <c r="D500" s="119" t="s">
        <v>1344</v>
      </c>
      <c r="E500" s="121" t="s">
        <v>369</v>
      </c>
      <c r="F500" s="118" t="s">
        <v>1347</v>
      </c>
    </row>
    <row r="501" spans="1:6" ht="27" customHeight="1" x14ac:dyDescent="0.45">
      <c r="A501" s="119">
        <v>644</v>
      </c>
      <c r="B501" s="122" t="s">
        <v>550</v>
      </c>
      <c r="C501" s="120" t="s">
        <v>1143</v>
      </c>
      <c r="D501" s="119" t="s">
        <v>1344</v>
      </c>
      <c r="E501" s="121" t="s">
        <v>369</v>
      </c>
      <c r="F501" s="118" t="s">
        <v>1347</v>
      </c>
    </row>
    <row r="502" spans="1:6" ht="27" customHeight="1" x14ac:dyDescent="0.45">
      <c r="A502" s="119">
        <v>645</v>
      </c>
      <c r="B502" s="122" t="s">
        <v>551</v>
      </c>
      <c r="C502" s="120" t="s">
        <v>1144</v>
      </c>
      <c r="D502" s="119" t="s">
        <v>1344</v>
      </c>
      <c r="E502" s="121" t="s">
        <v>369</v>
      </c>
      <c r="F502" s="118" t="s">
        <v>1347</v>
      </c>
    </row>
    <row r="503" spans="1:6" ht="27" customHeight="1" x14ac:dyDescent="0.45">
      <c r="A503" s="119">
        <v>646</v>
      </c>
      <c r="B503" s="122" t="s">
        <v>552</v>
      </c>
      <c r="C503" s="120" t="s">
        <v>1145</v>
      </c>
      <c r="D503" s="119" t="s">
        <v>1344</v>
      </c>
      <c r="E503" s="121" t="s">
        <v>369</v>
      </c>
      <c r="F503" s="118" t="s">
        <v>1347</v>
      </c>
    </row>
    <row r="504" spans="1:6" ht="27" customHeight="1" x14ac:dyDescent="0.45">
      <c r="A504" s="119">
        <v>647</v>
      </c>
      <c r="B504" s="122" t="s">
        <v>553</v>
      </c>
      <c r="C504" s="120" t="s">
        <v>1146</v>
      </c>
      <c r="D504" s="119" t="s">
        <v>1344</v>
      </c>
      <c r="E504" s="121" t="s">
        <v>369</v>
      </c>
      <c r="F504" s="118" t="s">
        <v>1347</v>
      </c>
    </row>
    <row r="505" spans="1:6" ht="27" customHeight="1" x14ac:dyDescent="0.45">
      <c r="A505" s="133" t="s">
        <v>1147</v>
      </c>
      <c r="B505" s="134"/>
      <c r="C505" s="130"/>
      <c r="D505" s="135"/>
      <c r="E505" s="135"/>
      <c r="F505" s="131" t="s">
        <v>1348</v>
      </c>
    </row>
    <row r="506" spans="1:6" ht="27" customHeight="1" x14ac:dyDescent="0.45">
      <c r="A506" s="120">
        <v>653</v>
      </c>
      <c r="B506" s="126" t="s">
        <v>1148</v>
      </c>
      <c r="C506" s="120" t="s">
        <v>1149</v>
      </c>
      <c r="D506" s="125" t="s">
        <v>1335</v>
      </c>
      <c r="E506" s="125" t="s">
        <v>1334</v>
      </c>
      <c r="F506" s="118" t="s">
        <v>1348</v>
      </c>
    </row>
    <row r="507" spans="1:6" ht="27" customHeight="1" x14ac:dyDescent="0.45">
      <c r="A507" s="120">
        <v>654</v>
      </c>
      <c r="B507" s="126" t="s">
        <v>1150</v>
      </c>
      <c r="C507" s="120" t="s">
        <v>1151</v>
      </c>
      <c r="D507" s="125" t="s">
        <v>1335</v>
      </c>
      <c r="E507" s="125" t="s">
        <v>1334</v>
      </c>
      <c r="F507" s="118" t="s">
        <v>1348</v>
      </c>
    </row>
    <row r="508" spans="1:6" ht="27" customHeight="1" x14ac:dyDescent="0.45">
      <c r="A508" s="120">
        <v>655</v>
      </c>
      <c r="B508" s="126" t="s">
        <v>1152</v>
      </c>
      <c r="C508" s="120" t="s">
        <v>1153</v>
      </c>
      <c r="D508" s="125" t="s">
        <v>1335</v>
      </c>
      <c r="E508" s="125" t="s">
        <v>1334</v>
      </c>
      <c r="F508" s="118" t="s">
        <v>1348</v>
      </c>
    </row>
    <row r="509" spans="1:6" ht="27" customHeight="1" x14ac:dyDescent="0.45">
      <c r="A509" s="120">
        <v>656</v>
      </c>
      <c r="B509" s="126" t="s">
        <v>1154</v>
      </c>
      <c r="C509" s="120" t="s">
        <v>1155</v>
      </c>
      <c r="D509" s="125" t="s">
        <v>1335</v>
      </c>
      <c r="E509" s="125" t="s">
        <v>1334</v>
      </c>
      <c r="F509" s="118" t="s">
        <v>1348</v>
      </c>
    </row>
    <row r="510" spans="1:6" ht="27" customHeight="1" x14ac:dyDescent="0.45">
      <c r="A510" s="120">
        <v>657</v>
      </c>
      <c r="B510" s="126" t="s">
        <v>1156</v>
      </c>
      <c r="C510" s="120" t="s">
        <v>1157</v>
      </c>
      <c r="D510" s="125" t="s">
        <v>1335</v>
      </c>
      <c r="E510" s="125" t="s">
        <v>1334</v>
      </c>
      <c r="F510" s="118" t="s">
        <v>1348</v>
      </c>
    </row>
    <row r="511" spans="1:6" ht="27" customHeight="1" x14ac:dyDescent="0.45">
      <c r="A511" s="120">
        <v>658</v>
      </c>
      <c r="B511" s="126" t="s">
        <v>1158</v>
      </c>
      <c r="C511" s="120" t="s">
        <v>1159</v>
      </c>
      <c r="D511" s="125" t="s">
        <v>1335</v>
      </c>
      <c r="E511" s="125" t="s">
        <v>1334</v>
      </c>
      <c r="F511" s="118" t="s">
        <v>1348</v>
      </c>
    </row>
    <row r="512" spans="1:6" ht="27" customHeight="1" x14ac:dyDescent="0.45">
      <c r="A512" s="120">
        <v>659</v>
      </c>
      <c r="B512" s="126" t="s">
        <v>1160</v>
      </c>
      <c r="C512" s="120" t="s">
        <v>1161</v>
      </c>
      <c r="D512" s="125" t="s">
        <v>1335</v>
      </c>
      <c r="E512" s="125" t="s">
        <v>1334</v>
      </c>
      <c r="F512" s="118" t="s">
        <v>1348</v>
      </c>
    </row>
    <row r="513" spans="1:6" ht="27" customHeight="1" x14ac:dyDescent="0.45">
      <c r="A513" s="120">
        <v>660</v>
      </c>
      <c r="B513" s="126" t="s">
        <v>1162</v>
      </c>
      <c r="C513" s="120" t="s">
        <v>1163</v>
      </c>
      <c r="D513" s="125" t="s">
        <v>1335</v>
      </c>
      <c r="E513" s="125" t="s">
        <v>1334</v>
      </c>
      <c r="F513" s="118" t="s">
        <v>1348</v>
      </c>
    </row>
    <row r="514" spans="1:6" ht="27" customHeight="1" x14ac:dyDescent="0.45">
      <c r="A514" s="120">
        <v>661</v>
      </c>
      <c r="B514" s="126" t="s">
        <v>1164</v>
      </c>
      <c r="C514" s="120" t="s">
        <v>1165</v>
      </c>
      <c r="D514" s="125" t="s">
        <v>1335</v>
      </c>
      <c r="E514" s="125" t="s">
        <v>1334</v>
      </c>
      <c r="F514" s="118" t="s">
        <v>1348</v>
      </c>
    </row>
    <row r="515" spans="1:6" ht="27" customHeight="1" x14ac:dyDescent="0.45">
      <c r="A515" s="120">
        <v>662</v>
      </c>
      <c r="B515" s="126" t="s">
        <v>1166</v>
      </c>
      <c r="C515" s="120" t="s">
        <v>1167</v>
      </c>
      <c r="D515" s="125" t="s">
        <v>1335</v>
      </c>
      <c r="E515" s="125" t="s">
        <v>1334</v>
      </c>
      <c r="F515" s="118" t="s">
        <v>1348</v>
      </c>
    </row>
    <row r="516" spans="1:6" ht="27" customHeight="1" x14ac:dyDescent="0.45">
      <c r="A516" s="120">
        <v>663</v>
      </c>
      <c r="B516" s="126" t="s">
        <v>1168</v>
      </c>
      <c r="C516" s="120" t="s">
        <v>1169</v>
      </c>
      <c r="D516" s="125" t="s">
        <v>1335</v>
      </c>
      <c r="E516" s="125" t="s">
        <v>1334</v>
      </c>
      <c r="F516" s="118" t="s">
        <v>1348</v>
      </c>
    </row>
    <row r="517" spans="1:6" ht="27" customHeight="1" x14ac:dyDescent="0.45">
      <c r="A517" s="120">
        <v>664</v>
      </c>
      <c r="B517" s="126" t="s">
        <v>1170</v>
      </c>
      <c r="C517" s="120" t="s">
        <v>1171</v>
      </c>
      <c r="D517" s="125" t="s">
        <v>1335</v>
      </c>
      <c r="E517" s="125" t="s">
        <v>1334</v>
      </c>
      <c r="F517" s="118" t="s">
        <v>1348</v>
      </c>
    </row>
    <row r="518" spans="1:6" ht="27" customHeight="1" x14ac:dyDescent="0.45">
      <c r="A518" s="120">
        <v>665</v>
      </c>
      <c r="B518" s="126" t="s">
        <v>1172</v>
      </c>
      <c r="C518" s="120" t="s">
        <v>1173</v>
      </c>
      <c r="D518" s="125" t="s">
        <v>1335</v>
      </c>
      <c r="E518" s="125" t="s">
        <v>1334</v>
      </c>
      <c r="F518" s="118" t="s">
        <v>1348</v>
      </c>
    </row>
    <row r="519" spans="1:6" ht="27" customHeight="1" x14ac:dyDescent="0.45">
      <c r="A519" s="120">
        <v>666</v>
      </c>
      <c r="B519" s="126" t="s">
        <v>1174</v>
      </c>
      <c r="C519" s="120" t="s">
        <v>1175</v>
      </c>
      <c r="D519" s="125" t="s">
        <v>1335</v>
      </c>
      <c r="E519" s="125" t="s">
        <v>1334</v>
      </c>
      <c r="F519" s="118" t="s">
        <v>1348</v>
      </c>
    </row>
    <row r="520" spans="1:6" ht="27" customHeight="1" x14ac:dyDescent="0.45">
      <c r="A520" s="120">
        <v>667</v>
      </c>
      <c r="B520" s="126" t="s">
        <v>1176</v>
      </c>
      <c r="C520" s="120" t="s">
        <v>1177</v>
      </c>
      <c r="D520" s="125" t="s">
        <v>1335</v>
      </c>
      <c r="E520" s="125" t="s">
        <v>1334</v>
      </c>
      <c r="F520" s="118" t="s">
        <v>1348</v>
      </c>
    </row>
    <row r="521" spans="1:6" ht="27" customHeight="1" x14ac:dyDescent="0.45">
      <c r="A521" s="120">
        <v>669</v>
      </c>
      <c r="B521" s="126" t="s">
        <v>1178</v>
      </c>
      <c r="C521" s="120" t="s">
        <v>1179</v>
      </c>
      <c r="D521" s="125" t="s">
        <v>1335</v>
      </c>
      <c r="E521" s="125" t="s">
        <v>1334</v>
      </c>
      <c r="F521" s="118" t="s">
        <v>1348</v>
      </c>
    </row>
    <row r="522" spans="1:6" ht="27" customHeight="1" x14ac:dyDescent="0.45">
      <c r="A522" s="120">
        <v>670</v>
      </c>
      <c r="B522" s="126" t="s">
        <v>1180</v>
      </c>
      <c r="C522" s="120" t="s">
        <v>1181</v>
      </c>
      <c r="D522" s="125" t="s">
        <v>1335</v>
      </c>
      <c r="E522" s="125" t="s">
        <v>1334</v>
      </c>
      <c r="F522" s="118" t="s">
        <v>1348</v>
      </c>
    </row>
    <row r="523" spans="1:6" ht="27" customHeight="1" x14ac:dyDescent="0.45">
      <c r="A523" s="120">
        <v>671</v>
      </c>
      <c r="B523" s="126" t="s">
        <v>1182</v>
      </c>
      <c r="C523" s="120" t="s">
        <v>1183</v>
      </c>
      <c r="D523" s="125" t="s">
        <v>1335</v>
      </c>
      <c r="E523" s="125" t="s">
        <v>1334</v>
      </c>
      <c r="F523" s="118" t="s">
        <v>1348</v>
      </c>
    </row>
    <row r="524" spans="1:6" ht="27" customHeight="1" x14ac:dyDescent="0.45">
      <c r="A524" s="120">
        <v>672</v>
      </c>
      <c r="B524" s="126" t="s">
        <v>1184</v>
      </c>
      <c r="C524" s="120" t="s">
        <v>1185</v>
      </c>
      <c r="D524" s="125" t="s">
        <v>1335</v>
      </c>
      <c r="E524" s="125" t="s">
        <v>1334</v>
      </c>
      <c r="F524" s="118" t="s">
        <v>1348</v>
      </c>
    </row>
    <row r="525" spans="1:6" ht="27" customHeight="1" x14ac:dyDescent="0.45">
      <c r="A525" s="120">
        <v>673</v>
      </c>
      <c r="B525" s="126" t="s">
        <v>1186</v>
      </c>
      <c r="C525" s="120" t="s">
        <v>1187</v>
      </c>
      <c r="D525" s="125" t="s">
        <v>1335</v>
      </c>
      <c r="E525" s="125" t="s">
        <v>1334</v>
      </c>
      <c r="F525" s="118" t="s">
        <v>1348</v>
      </c>
    </row>
    <row r="526" spans="1:6" ht="27" customHeight="1" x14ac:dyDescent="0.45">
      <c r="A526" s="120">
        <v>800</v>
      </c>
      <c r="B526" s="126" t="s">
        <v>1188</v>
      </c>
      <c r="C526" s="120" t="s">
        <v>1189</v>
      </c>
      <c r="D526" s="125" t="s">
        <v>1335</v>
      </c>
      <c r="E526" s="125" t="s">
        <v>1334</v>
      </c>
      <c r="F526" s="118" t="s">
        <v>1348</v>
      </c>
    </row>
    <row r="527" spans="1:6" ht="27" customHeight="1" x14ac:dyDescent="0.45">
      <c r="A527" s="120">
        <v>668</v>
      </c>
      <c r="B527" s="126" t="s">
        <v>1190</v>
      </c>
      <c r="C527" s="120" t="s">
        <v>1191</v>
      </c>
      <c r="D527" s="125" t="s">
        <v>1335</v>
      </c>
      <c r="E527" s="125" t="s">
        <v>101</v>
      </c>
      <c r="F527" s="118" t="s">
        <v>1348</v>
      </c>
    </row>
    <row r="528" spans="1:6" ht="27" customHeight="1" x14ac:dyDescent="0.45">
      <c r="A528" s="120">
        <v>674</v>
      </c>
      <c r="B528" s="126" t="s">
        <v>1192</v>
      </c>
      <c r="C528" s="120" t="s">
        <v>1193</v>
      </c>
      <c r="D528" s="125" t="s">
        <v>1336</v>
      </c>
      <c r="E528" s="125" t="s">
        <v>109</v>
      </c>
      <c r="F528" s="118" t="s">
        <v>1348</v>
      </c>
    </row>
    <row r="529" spans="1:6" ht="27" customHeight="1" x14ac:dyDescent="0.45">
      <c r="A529" s="120">
        <v>675</v>
      </c>
      <c r="B529" s="126" t="s">
        <v>1194</v>
      </c>
      <c r="C529" s="120" t="s">
        <v>1195</v>
      </c>
      <c r="D529" s="125" t="s">
        <v>1336</v>
      </c>
      <c r="E529" s="125" t="s">
        <v>109</v>
      </c>
      <c r="F529" s="118" t="s">
        <v>1348</v>
      </c>
    </row>
    <row r="530" spans="1:6" ht="27" customHeight="1" x14ac:dyDescent="0.45">
      <c r="A530" s="120">
        <v>676</v>
      </c>
      <c r="B530" s="126" t="s">
        <v>1196</v>
      </c>
      <c r="C530" s="120" t="s">
        <v>1197</v>
      </c>
      <c r="D530" s="125" t="s">
        <v>1336</v>
      </c>
      <c r="E530" s="125" t="s">
        <v>109</v>
      </c>
      <c r="F530" s="118" t="s">
        <v>1348</v>
      </c>
    </row>
    <row r="531" spans="1:6" ht="27" customHeight="1" x14ac:dyDescent="0.45">
      <c r="A531" s="120">
        <v>677</v>
      </c>
      <c r="B531" s="126" t="s">
        <v>1198</v>
      </c>
      <c r="C531" s="120" t="s">
        <v>1199</v>
      </c>
      <c r="D531" s="125" t="s">
        <v>1336</v>
      </c>
      <c r="E531" s="125" t="s">
        <v>109</v>
      </c>
      <c r="F531" s="118" t="s">
        <v>1348</v>
      </c>
    </row>
    <row r="532" spans="1:6" ht="27" customHeight="1" x14ac:dyDescent="0.45">
      <c r="A532" s="120">
        <v>678</v>
      </c>
      <c r="B532" s="126" t="s">
        <v>1200</v>
      </c>
      <c r="C532" s="120" t="s">
        <v>1201</v>
      </c>
      <c r="D532" s="125" t="s">
        <v>1336</v>
      </c>
      <c r="E532" s="125" t="s">
        <v>134</v>
      </c>
      <c r="F532" s="118" t="s">
        <v>1348</v>
      </c>
    </row>
    <row r="533" spans="1:6" ht="27" customHeight="1" x14ac:dyDescent="0.45">
      <c r="A533" s="120">
        <v>679</v>
      </c>
      <c r="B533" s="126" t="s">
        <v>1202</v>
      </c>
      <c r="C533" s="120" t="s">
        <v>1203</v>
      </c>
      <c r="D533" s="125" t="s">
        <v>1336</v>
      </c>
      <c r="E533" s="125" t="s">
        <v>134</v>
      </c>
      <c r="F533" s="118" t="s">
        <v>1348</v>
      </c>
    </row>
    <row r="534" spans="1:6" ht="27" customHeight="1" x14ac:dyDescent="0.45">
      <c r="A534" s="120">
        <v>680</v>
      </c>
      <c r="B534" s="126" t="s">
        <v>1204</v>
      </c>
      <c r="C534" s="120" t="s">
        <v>1205</v>
      </c>
      <c r="D534" s="125" t="s">
        <v>1336</v>
      </c>
      <c r="E534" s="125" t="s">
        <v>134</v>
      </c>
      <c r="F534" s="118" t="s">
        <v>1348</v>
      </c>
    </row>
    <row r="535" spans="1:6" ht="27" customHeight="1" x14ac:dyDescent="0.45">
      <c r="A535" s="120">
        <v>681</v>
      </c>
      <c r="B535" s="126" t="s">
        <v>1366</v>
      </c>
      <c r="C535" s="120" t="s">
        <v>1367</v>
      </c>
      <c r="D535" s="125" t="s">
        <v>1336</v>
      </c>
      <c r="E535" s="125" t="s">
        <v>109</v>
      </c>
      <c r="F535" s="118" t="s">
        <v>1348</v>
      </c>
    </row>
    <row r="536" spans="1:6" ht="27" customHeight="1" x14ac:dyDescent="0.45">
      <c r="A536" s="120">
        <v>686</v>
      </c>
      <c r="B536" s="126" t="s">
        <v>1206</v>
      </c>
      <c r="C536" s="120" t="s">
        <v>1207</v>
      </c>
      <c r="D536" s="125" t="s">
        <v>1337</v>
      </c>
      <c r="E536" s="125" t="s">
        <v>155</v>
      </c>
      <c r="F536" s="118" t="s">
        <v>1348</v>
      </c>
    </row>
    <row r="537" spans="1:6" ht="27" customHeight="1" x14ac:dyDescent="0.45">
      <c r="A537" s="120">
        <v>687</v>
      </c>
      <c r="B537" s="126" t="s">
        <v>1208</v>
      </c>
      <c r="C537" s="120" t="s">
        <v>1209</v>
      </c>
      <c r="D537" s="125" t="s">
        <v>1337</v>
      </c>
      <c r="E537" s="125" t="s">
        <v>155</v>
      </c>
      <c r="F537" s="118" t="s">
        <v>1348</v>
      </c>
    </row>
    <row r="538" spans="1:6" ht="27" customHeight="1" x14ac:dyDescent="0.45">
      <c r="A538" s="120">
        <v>688</v>
      </c>
      <c r="B538" s="126" t="s">
        <v>1210</v>
      </c>
      <c r="C538" s="120" t="s">
        <v>1211</v>
      </c>
      <c r="D538" s="125" t="s">
        <v>1337</v>
      </c>
      <c r="E538" s="125" t="s">
        <v>155</v>
      </c>
      <c r="F538" s="118" t="s">
        <v>1348</v>
      </c>
    </row>
    <row r="539" spans="1:6" ht="27" customHeight="1" x14ac:dyDescent="0.45">
      <c r="A539" s="120">
        <v>689</v>
      </c>
      <c r="B539" s="126" t="s">
        <v>1212</v>
      </c>
      <c r="C539" s="120" t="s">
        <v>1213</v>
      </c>
      <c r="D539" s="125" t="s">
        <v>1337</v>
      </c>
      <c r="E539" s="125" t="s">
        <v>155</v>
      </c>
      <c r="F539" s="118" t="s">
        <v>1348</v>
      </c>
    </row>
    <row r="540" spans="1:6" ht="27" customHeight="1" x14ac:dyDescent="0.45">
      <c r="A540" s="120">
        <v>690</v>
      </c>
      <c r="B540" s="126" t="s">
        <v>1214</v>
      </c>
      <c r="C540" s="120" t="s">
        <v>1215</v>
      </c>
      <c r="D540" s="125" t="s">
        <v>1337</v>
      </c>
      <c r="E540" s="125" t="s">
        <v>170</v>
      </c>
      <c r="F540" s="118" t="s">
        <v>1348</v>
      </c>
    </row>
    <row r="541" spans="1:6" ht="27" customHeight="1" x14ac:dyDescent="0.45">
      <c r="A541" s="120">
        <v>691</v>
      </c>
      <c r="B541" s="126" t="s">
        <v>1216</v>
      </c>
      <c r="C541" s="120" t="s">
        <v>1217</v>
      </c>
      <c r="D541" s="125" t="s">
        <v>1337</v>
      </c>
      <c r="E541" s="125" t="s">
        <v>463</v>
      </c>
      <c r="F541" s="118" t="s">
        <v>1348</v>
      </c>
    </row>
    <row r="542" spans="1:6" ht="27" customHeight="1" x14ac:dyDescent="0.45">
      <c r="A542" s="120">
        <v>697</v>
      </c>
      <c r="B542" s="126" t="s">
        <v>1218</v>
      </c>
      <c r="C542" s="120" t="s">
        <v>1219</v>
      </c>
      <c r="D542" s="125" t="s">
        <v>1338</v>
      </c>
      <c r="E542" s="125" t="s">
        <v>194</v>
      </c>
      <c r="F542" s="118" t="s">
        <v>1348</v>
      </c>
    </row>
    <row r="543" spans="1:6" ht="27" customHeight="1" x14ac:dyDescent="0.45">
      <c r="A543" s="120">
        <v>698</v>
      </c>
      <c r="B543" s="126" t="s">
        <v>1220</v>
      </c>
      <c r="C543" s="120" t="s">
        <v>1221</v>
      </c>
      <c r="D543" s="125" t="s">
        <v>1338</v>
      </c>
      <c r="E543" s="125" t="s">
        <v>194</v>
      </c>
      <c r="F543" s="118" t="s">
        <v>1348</v>
      </c>
    </row>
    <row r="544" spans="1:6" ht="27" customHeight="1" x14ac:dyDescent="0.45">
      <c r="A544" s="120">
        <v>699</v>
      </c>
      <c r="B544" s="126" t="s">
        <v>1222</v>
      </c>
      <c r="C544" s="120" t="s">
        <v>1223</v>
      </c>
      <c r="D544" s="125" t="s">
        <v>1338</v>
      </c>
      <c r="E544" s="125" t="s">
        <v>194</v>
      </c>
      <c r="F544" s="118" t="s">
        <v>1348</v>
      </c>
    </row>
    <row r="545" spans="1:6" ht="27" customHeight="1" x14ac:dyDescent="0.45">
      <c r="A545" s="120">
        <v>700</v>
      </c>
      <c r="B545" s="126" t="s">
        <v>1224</v>
      </c>
      <c r="C545" s="120" t="s">
        <v>1225</v>
      </c>
      <c r="D545" s="125" t="s">
        <v>1338</v>
      </c>
      <c r="E545" s="125" t="s">
        <v>194</v>
      </c>
      <c r="F545" s="118" t="s">
        <v>1348</v>
      </c>
    </row>
    <row r="546" spans="1:6" ht="27" customHeight="1" x14ac:dyDescent="0.45">
      <c r="A546" s="120">
        <v>701</v>
      </c>
      <c r="B546" s="126" t="s">
        <v>1226</v>
      </c>
      <c r="C546" s="120" t="s">
        <v>1227</v>
      </c>
      <c r="D546" s="125" t="s">
        <v>1338</v>
      </c>
      <c r="E546" s="125" t="s">
        <v>194</v>
      </c>
      <c r="F546" s="118" t="s">
        <v>1348</v>
      </c>
    </row>
    <row r="547" spans="1:6" ht="27" customHeight="1" x14ac:dyDescent="0.45">
      <c r="A547" s="120">
        <v>702</v>
      </c>
      <c r="B547" s="126" t="s">
        <v>1228</v>
      </c>
      <c r="C547" s="120" t="s">
        <v>1229</v>
      </c>
      <c r="D547" s="125" t="s">
        <v>1338</v>
      </c>
      <c r="E547" s="125" t="s">
        <v>194</v>
      </c>
      <c r="F547" s="118" t="s">
        <v>1348</v>
      </c>
    </row>
    <row r="548" spans="1:6" ht="27" customHeight="1" x14ac:dyDescent="0.45">
      <c r="A548" s="120">
        <v>703</v>
      </c>
      <c r="B548" s="126" t="s">
        <v>1230</v>
      </c>
      <c r="C548" s="120" t="s">
        <v>1231</v>
      </c>
      <c r="D548" s="125" t="s">
        <v>1338</v>
      </c>
      <c r="E548" s="125" t="s">
        <v>220</v>
      </c>
      <c r="F548" s="118" t="s">
        <v>1348</v>
      </c>
    </row>
    <row r="549" spans="1:6" ht="27" customHeight="1" x14ac:dyDescent="0.45">
      <c r="A549" s="120">
        <v>709</v>
      </c>
      <c r="B549" s="126" t="s">
        <v>1232</v>
      </c>
      <c r="C549" s="120" t="s">
        <v>1233</v>
      </c>
      <c r="D549" s="125" t="s">
        <v>1339</v>
      </c>
      <c r="E549" s="125" t="s">
        <v>230</v>
      </c>
      <c r="F549" s="118" t="s">
        <v>1348</v>
      </c>
    </row>
    <row r="550" spans="1:6" ht="27" customHeight="1" x14ac:dyDescent="0.45">
      <c r="A550" s="120">
        <v>710</v>
      </c>
      <c r="B550" s="126" t="s">
        <v>1234</v>
      </c>
      <c r="C550" s="120" t="s">
        <v>1235</v>
      </c>
      <c r="D550" s="125" t="s">
        <v>1339</v>
      </c>
      <c r="E550" s="125" t="s">
        <v>239</v>
      </c>
      <c r="F550" s="118" t="s">
        <v>1348</v>
      </c>
    </row>
    <row r="551" spans="1:6" ht="27" customHeight="1" x14ac:dyDescent="0.45">
      <c r="A551" s="120">
        <v>711</v>
      </c>
      <c r="B551" s="126" t="s">
        <v>1236</v>
      </c>
      <c r="C551" s="120" t="s">
        <v>1237</v>
      </c>
      <c r="D551" s="125" t="s">
        <v>1339</v>
      </c>
      <c r="E551" s="125" t="s">
        <v>239</v>
      </c>
      <c r="F551" s="118" t="s">
        <v>1348</v>
      </c>
    </row>
    <row r="552" spans="1:6" ht="27" customHeight="1" x14ac:dyDescent="0.45">
      <c r="A552" s="120">
        <v>712</v>
      </c>
      <c r="B552" s="126" t="s">
        <v>1238</v>
      </c>
      <c r="C552" s="120" t="s">
        <v>1239</v>
      </c>
      <c r="D552" s="125" t="s">
        <v>1339</v>
      </c>
      <c r="E552" s="125" t="s">
        <v>239</v>
      </c>
      <c r="F552" s="118" t="s">
        <v>1348</v>
      </c>
    </row>
    <row r="553" spans="1:6" ht="27" customHeight="1" x14ac:dyDescent="0.45">
      <c r="A553" s="120">
        <v>713</v>
      </c>
      <c r="B553" s="126" t="s">
        <v>1240</v>
      </c>
      <c r="C553" s="120" t="s">
        <v>1241</v>
      </c>
      <c r="D553" s="125" t="s">
        <v>1339</v>
      </c>
      <c r="E553" s="125" t="s">
        <v>239</v>
      </c>
      <c r="F553" s="118" t="s">
        <v>1348</v>
      </c>
    </row>
    <row r="554" spans="1:6" ht="27" customHeight="1" x14ac:dyDescent="0.45">
      <c r="A554" s="120">
        <v>714</v>
      </c>
      <c r="B554" s="126" t="s">
        <v>1242</v>
      </c>
      <c r="C554" s="120" t="s">
        <v>1243</v>
      </c>
      <c r="D554" s="125" t="s">
        <v>1339</v>
      </c>
      <c r="E554" s="125" t="s">
        <v>239</v>
      </c>
      <c r="F554" s="118" t="s">
        <v>1348</v>
      </c>
    </row>
    <row r="555" spans="1:6" ht="27" customHeight="1" x14ac:dyDescent="0.45">
      <c r="A555" s="120">
        <v>715</v>
      </c>
      <c r="B555" s="126" t="s">
        <v>1244</v>
      </c>
      <c r="C555" s="120" t="s">
        <v>1245</v>
      </c>
      <c r="D555" s="125" t="s">
        <v>1339</v>
      </c>
      <c r="E555" s="125" t="s">
        <v>239</v>
      </c>
      <c r="F555" s="118" t="s">
        <v>1348</v>
      </c>
    </row>
    <row r="556" spans="1:6" ht="27" customHeight="1" x14ac:dyDescent="0.45">
      <c r="A556" s="120">
        <v>716</v>
      </c>
      <c r="B556" s="126" t="s">
        <v>1246</v>
      </c>
      <c r="C556" s="120" t="s">
        <v>1247</v>
      </c>
      <c r="D556" s="125" t="s">
        <v>1339</v>
      </c>
      <c r="E556" s="125" t="s">
        <v>239</v>
      </c>
      <c r="F556" s="118" t="s">
        <v>1348</v>
      </c>
    </row>
    <row r="557" spans="1:6" ht="27" customHeight="1" x14ac:dyDescent="0.45">
      <c r="A557" s="120">
        <v>717</v>
      </c>
      <c r="B557" s="126" t="s">
        <v>1248</v>
      </c>
      <c r="C557" s="120" t="s">
        <v>1249</v>
      </c>
      <c r="D557" s="125" t="s">
        <v>1339</v>
      </c>
      <c r="E557" s="125" t="s">
        <v>239</v>
      </c>
      <c r="F557" s="118" t="s">
        <v>1348</v>
      </c>
    </row>
    <row r="558" spans="1:6" ht="27" customHeight="1" x14ac:dyDescent="0.45">
      <c r="A558" s="120">
        <v>723</v>
      </c>
      <c r="B558" s="126" t="s">
        <v>1250</v>
      </c>
      <c r="C558" s="120" t="s">
        <v>1251</v>
      </c>
      <c r="D558" s="125" t="s">
        <v>1340</v>
      </c>
      <c r="E558" s="125" t="s">
        <v>269</v>
      </c>
      <c r="F558" s="118" t="s">
        <v>1348</v>
      </c>
    </row>
    <row r="559" spans="1:6" ht="27" customHeight="1" x14ac:dyDescent="0.45">
      <c r="A559" s="120">
        <v>724</v>
      </c>
      <c r="B559" s="126" t="s">
        <v>1252</v>
      </c>
      <c r="C559" s="120" t="s">
        <v>1253</v>
      </c>
      <c r="D559" s="125" t="s">
        <v>1340</v>
      </c>
      <c r="E559" s="125" t="s">
        <v>269</v>
      </c>
      <c r="F559" s="118" t="s">
        <v>1348</v>
      </c>
    </row>
    <row r="560" spans="1:6" ht="27" customHeight="1" x14ac:dyDescent="0.45">
      <c r="A560" s="120">
        <v>725</v>
      </c>
      <c r="B560" s="126" t="s">
        <v>1254</v>
      </c>
      <c r="C560" s="120" t="s">
        <v>1255</v>
      </c>
      <c r="D560" s="125" t="s">
        <v>1340</v>
      </c>
      <c r="E560" s="125" t="s">
        <v>269</v>
      </c>
      <c r="F560" s="118" t="s">
        <v>1348</v>
      </c>
    </row>
    <row r="561" spans="1:6" ht="27" customHeight="1" x14ac:dyDescent="0.45">
      <c r="A561" s="120">
        <v>726</v>
      </c>
      <c r="B561" s="126" t="s">
        <v>1256</v>
      </c>
      <c r="C561" s="120" t="s">
        <v>1257</v>
      </c>
      <c r="D561" s="125" t="s">
        <v>1340</v>
      </c>
      <c r="E561" s="125" t="s">
        <v>276</v>
      </c>
      <c r="F561" s="118" t="s">
        <v>1348</v>
      </c>
    </row>
    <row r="562" spans="1:6" ht="27" customHeight="1" x14ac:dyDescent="0.45">
      <c r="A562" s="120">
        <v>727</v>
      </c>
      <c r="B562" s="126" t="s">
        <v>1258</v>
      </c>
      <c r="C562" s="120" t="s">
        <v>1259</v>
      </c>
      <c r="D562" s="125" t="s">
        <v>1340</v>
      </c>
      <c r="E562" s="125" t="s">
        <v>276</v>
      </c>
      <c r="F562" s="118" t="s">
        <v>1348</v>
      </c>
    </row>
    <row r="563" spans="1:6" ht="27" customHeight="1" x14ac:dyDescent="0.45">
      <c r="A563" s="120">
        <v>728</v>
      </c>
      <c r="B563" s="126" t="s">
        <v>1260</v>
      </c>
      <c r="C563" s="120" t="s">
        <v>1261</v>
      </c>
      <c r="D563" s="125" t="s">
        <v>1340</v>
      </c>
      <c r="E563" s="125" t="s">
        <v>287</v>
      </c>
      <c r="F563" s="118" t="s">
        <v>1348</v>
      </c>
    </row>
    <row r="564" spans="1:6" ht="27" customHeight="1" x14ac:dyDescent="0.45">
      <c r="A564" s="120">
        <v>734</v>
      </c>
      <c r="B564" s="126" t="s">
        <v>1262</v>
      </c>
      <c r="C564" s="120" t="s">
        <v>1263</v>
      </c>
      <c r="D564" s="125" t="s">
        <v>1341</v>
      </c>
      <c r="E564" s="125" t="s">
        <v>294</v>
      </c>
      <c r="F564" s="118" t="s">
        <v>1348</v>
      </c>
    </row>
    <row r="565" spans="1:6" ht="27" customHeight="1" x14ac:dyDescent="0.45">
      <c r="A565" s="120">
        <v>735</v>
      </c>
      <c r="B565" s="126" t="s">
        <v>1264</v>
      </c>
      <c r="C565" s="120" t="s">
        <v>1265</v>
      </c>
      <c r="D565" s="125" t="s">
        <v>1341</v>
      </c>
      <c r="E565" s="125" t="s">
        <v>294</v>
      </c>
      <c r="F565" s="118" t="s">
        <v>1348</v>
      </c>
    </row>
    <row r="566" spans="1:6" ht="27" customHeight="1" x14ac:dyDescent="0.45">
      <c r="A566" s="120">
        <v>736</v>
      </c>
      <c r="B566" s="126" t="s">
        <v>1266</v>
      </c>
      <c r="C566" s="120" t="s">
        <v>1267</v>
      </c>
      <c r="D566" s="125" t="s">
        <v>1341</v>
      </c>
      <c r="E566" s="125" t="s">
        <v>294</v>
      </c>
      <c r="F566" s="118" t="s">
        <v>1348</v>
      </c>
    </row>
    <row r="567" spans="1:6" ht="27" customHeight="1" x14ac:dyDescent="0.45">
      <c r="A567" s="120">
        <v>737</v>
      </c>
      <c r="B567" s="126" t="s">
        <v>1268</v>
      </c>
      <c r="C567" s="120" t="s">
        <v>1269</v>
      </c>
      <c r="D567" s="125" t="s">
        <v>1341</v>
      </c>
      <c r="E567" s="125" t="s">
        <v>294</v>
      </c>
      <c r="F567" s="118" t="s">
        <v>1348</v>
      </c>
    </row>
    <row r="568" spans="1:6" ht="27" customHeight="1" x14ac:dyDescent="0.45">
      <c r="A568" s="120">
        <v>738</v>
      </c>
      <c r="B568" s="126" t="s">
        <v>1270</v>
      </c>
      <c r="C568" s="120" t="s">
        <v>1271</v>
      </c>
      <c r="D568" s="125" t="s">
        <v>1341</v>
      </c>
      <c r="E568" s="125" t="s">
        <v>518</v>
      </c>
      <c r="F568" s="118" t="s">
        <v>1348</v>
      </c>
    </row>
    <row r="569" spans="1:6" ht="27" customHeight="1" x14ac:dyDescent="0.45">
      <c r="A569" s="120">
        <v>739</v>
      </c>
      <c r="B569" s="126" t="s">
        <v>1272</v>
      </c>
      <c r="C569" s="120" t="s">
        <v>1273</v>
      </c>
      <c r="D569" s="125" t="s">
        <v>1341</v>
      </c>
      <c r="E569" s="125" t="s">
        <v>518</v>
      </c>
      <c r="F569" s="118" t="s">
        <v>1348</v>
      </c>
    </row>
    <row r="570" spans="1:6" ht="27" customHeight="1" x14ac:dyDescent="0.45">
      <c r="A570" s="120">
        <v>740</v>
      </c>
      <c r="B570" s="126" t="s">
        <v>1275</v>
      </c>
      <c r="C570" s="120" t="s">
        <v>1276</v>
      </c>
      <c r="D570" s="125" t="s">
        <v>1341</v>
      </c>
      <c r="E570" s="125" t="s">
        <v>1274</v>
      </c>
      <c r="F570" s="118" t="s">
        <v>1348</v>
      </c>
    </row>
    <row r="571" spans="1:6" ht="27" customHeight="1" x14ac:dyDescent="0.45">
      <c r="A571" s="120">
        <v>742</v>
      </c>
      <c r="B571" s="126" t="s">
        <v>1277</v>
      </c>
      <c r="C571" s="120" t="s">
        <v>1278</v>
      </c>
      <c r="D571" s="125" t="s">
        <v>1341</v>
      </c>
      <c r="E571" s="125" t="s">
        <v>1274</v>
      </c>
      <c r="F571" s="118" t="s">
        <v>1348</v>
      </c>
    </row>
    <row r="572" spans="1:6" ht="27" customHeight="1" x14ac:dyDescent="0.45">
      <c r="A572" s="120">
        <v>743</v>
      </c>
      <c r="B572" s="126" t="s">
        <v>1279</v>
      </c>
      <c r="C572" s="120" t="s">
        <v>1280</v>
      </c>
      <c r="D572" s="125" t="s">
        <v>1341</v>
      </c>
      <c r="E572" s="125" t="s">
        <v>518</v>
      </c>
      <c r="F572" s="118" t="s">
        <v>1348</v>
      </c>
    </row>
    <row r="573" spans="1:6" ht="27" customHeight="1" x14ac:dyDescent="0.45">
      <c r="A573" s="120">
        <v>744</v>
      </c>
      <c r="B573" s="126" t="s">
        <v>1281</v>
      </c>
      <c r="C573" s="120" t="s">
        <v>1282</v>
      </c>
      <c r="D573" s="125" t="s">
        <v>1341</v>
      </c>
      <c r="E573" s="125" t="s">
        <v>518</v>
      </c>
      <c r="F573" s="118" t="s">
        <v>1348</v>
      </c>
    </row>
    <row r="574" spans="1:6" ht="27" customHeight="1" x14ac:dyDescent="0.45">
      <c r="A574" s="120">
        <v>750</v>
      </c>
      <c r="B574" s="126" t="s">
        <v>1283</v>
      </c>
      <c r="C574" s="120" t="s">
        <v>1284</v>
      </c>
      <c r="D574" s="125" t="s">
        <v>1342</v>
      </c>
      <c r="E574" s="125" t="s">
        <v>554</v>
      </c>
      <c r="F574" s="118" t="s">
        <v>1348</v>
      </c>
    </row>
    <row r="575" spans="1:6" ht="27" customHeight="1" x14ac:dyDescent="0.45">
      <c r="A575" s="120">
        <v>751</v>
      </c>
      <c r="B575" s="126" t="s">
        <v>1285</v>
      </c>
      <c r="C575" s="120" t="s">
        <v>1286</v>
      </c>
      <c r="D575" s="125" t="s">
        <v>1342</v>
      </c>
      <c r="E575" s="125" t="s">
        <v>345</v>
      </c>
      <c r="F575" s="118" t="s">
        <v>1348</v>
      </c>
    </row>
    <row r="576" spans="1:6" ht="27" customHeight="1" x14ac:dyDescent="0.45">
      <c r="A576" s="120">
        <v>757</v>
      </c>
      <c r="B576" s="126" t="s">
        <v>1287</v>
      </c>
      <c r="C576" s="120" t="s">
        <v>1288</v>
      </c>
      <c r="D576" s="125" t="s">
        <v>1343</v>
      </c>
      <c r="E576" s="125" t="s">
        <v>349</v>
      </c>
      <c r="F576" s="118" t="s">
        <v>1348</v>
      </c>
    </row>
    <row r="577" spans="1:6" ht="27" customHeight="1" x14ac:dyDescent="0.45">
      <c r="A577" s="120">
        <v>758</v>
      </c>
      <c r="B577" s="126" t="s">
        <v>1289</v>
      </c>
      <c r="C577" s="120" t="s">
        <v>1290</v>
      </c>
      <c r="D577" s="125" t="s">
        <v>1343</v>
      </c>
      <c r="E577" s="125" t="s">
        <v>349</v>
      </c>
      <c r="F577" s="118" t="s">
        <v>1348</v>
      </c>
    </row>
    <row r="578" spans="1:6" ht="27" customHeight="1" x14ac:dyDescent="0.45">
      <c r="A578" s="120">
        <v>759</v>
      </c>
      <c r="B578" s="126" t="s">
        <v>1291</v>
      </c>
      <c r="C578" s="120" t="s">
        <v>1292</v>
      </c>
      <c r="D578" s="125" t="s">
        <v>1343</v>
      </c>
      <c r="E578" s="125" t="s">
        <v>349</v>
      </c>
      <c r="F578" s="118" t="s">
        <v>1348</v>
      </c>
    </row>
    <row r="579" spans="1:6" ht="27" customHeight="1" x14ac:dyDescent="0.45">
      <c r="A579" s="120">
        <v>760</v>
      </c>
      <c r="B579" s="126" t="s">
        <v>1293</v>
      </c>
      <c r="C579" s="120" t="s">
        <v>1294</v>
      </c>
      <c r="D579" s="125" t="s">
        <v>1343</v>
      </c>
      <c r="E579" s="125" t="s">
        <v>349</v>
      </c>
      <c r="F579" s="118" t="s">
        <v>1348</v>
      </c>
    </row>
    <row r="580" spans="1:6" ht="27" customHeight="1" x14ac:dyDescent="0.45">
      <c r="A580" s="120">
        <v>761</v>
      </c>
      <c r="B580" s="126" t="s">
        <v>1295</v>
      </c>
      <c r="C580" s="120" t="s">
        <v>1296</v>
      </c>
      <c r="D580" s="125" t="s">
        <v>1343</v>
      </c>
      <c r="E580" s="125" t="s">
        <v>349</v>
      </c>
      <c r="F580" s="118" t="s">
        <v>1348</v>
      </c>
    </row>
    <row r="581" spans="1:6" ht="27" customHeight="1" x14ac:dyDescent="0.45">
      <c r="A581" s="120">
        <v>762</v>
      </c>
      <c r="B581" s="126" t="s">
        <v>1297</v>
      </c>
      <c r="C581" s="120" t="s">
        <v>1298</v>
      </c>
      <c r="D581" s="125" t="s">
        <v>1343</v>
      </c>
      <c r="E581" s="125" t="s">
        <v>349</v>
      </c>
      <c r="F581" s="118" t="s">
        <v>1348</v>
      </c>
    </row>
    <row r="582" spans="1:6" ht="27" customHeight="1" x14ac:dyDescent="0.45">
      <c r="A582" s="120">
        <v>763</v>
      </c>
      <c r="B582" s="126" t="s">
        <v>1299</v>
      </c>
      <c r="C582" s="120" t="s">
        <v>1300</v>
      </c>
      <c r="D582" s="125" t="s">
        <v>1343</v>
      </c>
      <c r="E582" s="125" t="s">
        <v>349</v>
      </c>
      <c r="F582" s="118" t="s">
        <v>1348</v>
      </c>
    </row>
    <row r="583" spans="1:6" ht="27" customHeight="1" x14ac:dyDescent="0.45">
      <c r="A583" s="120">
        <v>768</v>
      </c>
      <c r="B583" s="126" t="s">
        <v>1301</v>
      </c>
      <c r="C583" s="120" t="s">
        <v>1302</v>
      </c>
      <c r="D583" s="125" t="s">
        <v>1344</v>
      </c>
      <c r="E583" s="125" t="s">
        <v>369</v>
      </c>
      <c r="F583" s="118" t="s">
        <v>1348</v>
      </c>
    </row>
    <row r="584" spans="1:6" ht="27" customHeight="1" x14ac:dyDescent="0.45">
      <c r="A584" s="120">
        <v>769</v>
      </c>
      <c r="B584" s="126" t="s">
        <v>1303</v>
      </c>
      <c r="C584" s="120" t="s">
        <v>1304</v>
      </c>
      <c r="D584" s="125" t="s">
        <v>1344</v>
      </c>
      <c r="E584" s="125" t="s">
        <v>369</v>
      </c>
      <c r="F584" s="118" t="s">
        <v>1348</v>
      </c>
    </row>
    <row r="585" spans="1:6" ht="27" customHeight="1" x14ac:dyDescent="0.45">
      <c r="A585" s="120">
        <v>771</v>
      </c>
      <c r="B585" s="126" t="s">
        <v>1305</v>
      </c>
      <c r="C585" s="120" t="s">
        <v>1306</v>
      </c>
      <c r="D585" s="125" t="s">
        <v>1344</v>
      </c>
      <c r="E585" s="125" t="s">
        <v>369</v>
      </c>
      <c r="F585" s="118" t="s">
        <v>1348</v>
      </c>
    </row>
    <row r="586" spans="1:6" ht="27" customHeight="1" x14ac:dyDescent="0.45">
      <c r="A586" s="120">
        <v>772</v>
      </c>
      <c r="B586" s="126" t="s">
        <v>1307</v>
      </c>
      <c r="C586" s="120" t="s">
        <v>1308</v>
      </c>
      <c r="D586" s="125" t="s">
        <v>1344</v>
      </c>
      <c r="E586" s="125" t="s">
        <v>369</v>
      </c>
      <c r="F586" s="118" t="s">
        <v>1348</v>
      </c>
    </row>
    <row r="587" spans="1:6" ht="27" customHeight="1" x14ac:dyDescent="0.45">
      <c r="A587" s="120">
        <v>773</v>
      </c>
      <c r="B587" s="126" t="s">
        <v>1309</v>
      </c>
      <c r="C587" s="120" t="s">
        <v>1310</v>
      </c>
      <c r="D587" s="125" t="s">
        <v>1344</v>
      </c>
      <c r="E587" s="125" t="s">
        <v>369</v>
      </c>
      <c r="F587" s="118" t="s">
        <v>1348</v>
      </c>
    </row>
    <row r="588" spans="1:6" ht="27" customHeight="1" x14ac:dyDescent="0.45">
      <c r="A588" s="120">
        <v>774</v>
      </c>
      <c r="B588" s="126" t="s">
        <v>1311</v>
      </c>
      <c r="C588" s="120" t="s">
        <v>1312</v>
      </c>
      <c r="D588" s="125" t="s">
        <v>1344</v>
      </c>
      <c r="E588" s="125" t="s">
        <v>369</v>
      </c>
      <c r="F588" s="118" t="s">
        <v>1348</v>
      </c>
    </row>
    <row r="589" spans="1:6" ht="27" customHeight="1" x14ac:dyDescent="0.45">
      <c r="A589" s="120">
        <v>775</v>
      </c>
      <c r="B589" s="126" t="s">
        <v>1313</v>
      </c>
      <c r="C589" s="120" t="s">
        <v>1314</v>
      </c>
      <c r="D589" s="125" t="s">
        <v>1344</v>
      </c>
      <c r="E589" s="125" t="s">
        <v>369</v>
      </c>
      <c r="F589" s="118" t="s">
        <v>1348</v>
      </c>
    </row>
    <row r="590" spans="1:6" ht="27" customHeight="1" x14ac:dyDescent="0.45">
      <c r="A590" s="132" t="s">
        <v>555</v>
      </c>
      <c r="B590" s="129"/>
      <c r="C590" s="130"/>
      <c r="D590" s="129"/>
      <c r="E590" s="129"/>
      <c r="F590" s="131" t="s">
        <v>1349</v>
      </c>
    </row>
    <row r="591" spans="1:6" ht="27" customHeight="1" x14ac:dyDescent="0.45">
      <c r="A591" s="119">
        <v>781</v>
      </c>
      <c r="B591" s="122" t="s">
        <v>556</v>
      </c>
      <c r="C591" s="120" t="s">
        <v>1315</v>
      </c>
      <c r="D591" s="119" t="s">
        <v>1335</v>
      </c>
      <c r="E591" s="121" t="s">
        <v>29</v>
      </c>
      <c r="F591" s="118" t="s">
        <v>1349</v>
      </c>
    </row>
    <row r="592" spans="1:6" ht="27" customHeight="1" x14ac:dyDescent="0.45">
      <c r="A592" s="119">
        <v>782</v>
      </c>
      <c r="B592" s="122" t="s">
        <v>557</v>
      </c>
      <c r="C592" s="120" t="s">
        <v>1316</v>
      </c>
      <c r="D592" s="119" t="s">
        <v>1335</v>
      </c>
      <c r="E592" s="121" t="s">
        <v>29</v>
      </c>
      <c r="F592" s="118" t="s">
        <v>1349</v>
      </c>
    </row>
    <row r="593" spans="1:6" ht="27" customHeight="1" x14ac:dyDescent="0.45">
      <c r="A593" s="119">
        <v>783</v>
      </c>
      <c r="B593" s="122" t="s">
        <v>558</v>
      </c>
      <c r="C593" s="120" t="s">
        <v>1317</v>
      </c>
      <c r="D593" s="119" t="s">
        <v>1335</v>
      </c>
      <c r="E593" s="121" t="s">
        <v>29</v>
      </c>
      <c r="F593" s="118" t="s">
        <v>1349</v>
      </c>
    </row>
    <row r="594" spans="1:6" ht="27" customHeight="1" x14ac:dyDescent="0.45">
      <c r="A594" s="119">
        <v>784</v>
      </c>
      <c r="B594" s="122" t="s">
        <v>559</v>
      </c>
      <c r="C594" s="120" t="s">
        <v>1318</v>
      </c>
      <c r="D594" s="119" t="s">
        <v>1335</v>
      </c>
      <c r="E594" s="121" t="s">
        <v>29</v>
      </c>
      <c r="F594" s="118" t="s">
        <v>1349</v>
      </c>
    </row>
    <row r="595" spans="1:6" ht="27" customHeight="1" x14ac:dyDescent="0.45">
      <c r="A595" s="119">
        <v>785</v>
      </c>
      <c r="B595" s="122" t="s">
        <v>560</v>
      </c>
      <c r="C595" s="120" t="s">
        <v>1319</v>
      </c>
      <c r="D595" s="119" t="s">
        <v>1335</v>
      </c>
      <c r="E595" s="121" t="s">
        <v>29</v>
      </c>
      <c r="F595" s="118" t="s">
        <v>1349</v>
      </c>
    </row>
    <row r="596" spans="1:6" ht="27" customHeight="1" x14ac:dyDescent="0.45">
      <c r="A596" s="119">
        <v>786</v>
      </c>
      <c r="B596" s="122" t="s">
        <v>561</v>
      </c>
      <c r="C596" s="120" t="s">
        <v>1320</v>
      </c>
      <c r="D596" s="119" t="s">
        <v>1335</v>
      </c>
      <c r="E596" s="121" t="s">
        <v>29</v>
      </c>
      <c r="F596" s="118" t="s">
        <v>1349</v>
      </c>
    </row>
    <row r="597" spans="1:6" ht="27" customHeight="1" x14ac:dyDescent="0.45">
      <c r="A597" s="119">
        <v>795</v>
      </c>
      <c r="B597" s="122" t="s">
        <v>562</v>
      </c>
      <c r="C597" s="120" t="s">
        <v>1321</v>
      </c>
      <c r="D597" s="119" t="s">
        <v>1335</v>
      </c>
      <c r="E597" s="121" t="s">
        <v>29</v>
      </c>
      <c r="F597" s="118" t="s">
        <v>1349</v>
      </c>
    </row>
    <row r="598" spans="1:6" ht="27" customHeight="1" x14ac:dyDescent="0.45">
      <c r="A598" s="119">
        <v>796</v>
      </c>
      <c r="B598" s="122" t="s">
        <v>563</v>
      </c>
      <c r="C598" s="120" t="s">
        <v>1322</v>
      </c>
      <c r="D598" s="119" t="s">
        <v>1335</v>
      </c>
      <c r="E598" s="121" t="s">
        <v>29</v>
      </c>
      <c r="F598" s="118" t="s">
        <v>1349</v>
      </c>
    </row>
    <row r="599" spans="1:6" ht="27" customHeight="1" x14ac:dyDescent="0.45">
      <c r="A599" s="119">
        <v>799</v>
      </c>
      <c r="B599" s="122" t="s">
        <v>564</v>
      </c>
      <c r="C599" s="120" t="s">
        <v>1323</v>
      </c>
      <c r="D599" s="119" t="s">
        <v>1335</v>
      </c>
      <c r="E599" s="121" t="s">
        <v>29</v>
      </c>
      <c r="F599" s="118" t="s">
        <v>1349</v>
      </c>
    </row>
    <row r="600" spans="1:6" ht="27" customHeight="1" x14ac:dyDescent="0.45">
      <c r="A600" s="119">
        <v>787</v>
      </c>
      <c r="B600" s="122" t="s">
        <v>565</v>
      </c>
      <c r="C600" s="120" t="s">
        <v>1324</v>
      </c>
      <c r="D600" s="119" t="s">
        <v>1336</v>
      </c>
      <c r="E600" s="121" t="s">
        <v>134</v>
      </c>
      <c r="F600" s="118" t="s">
        <v>1349</v>
      </c>
    </row>
    <row r="601" spans="1:6" ht="27" customHeight="1" x14ac:dyDescent="0.45">
      <c r="A601" s="119">
        <v>788</v>
      </c>
      <c r="B601" s="122" t="s">
        <v>566</v>
      </c>
      <c r="C601" s="120" t="s">
        <v>1325</v>
      </c>
      <c r="D601" s="119" t="s">
        <v>1338</v>
      </c>
      <c r="E601" s="121" t="s">
        <v>220</v>
      </c>
      <c r="F601" s="118" t="s">
        <v>1349</v>
      </c>
    </row>
    <row r="602" spans="1:6" ht="27" customHeight="1" x14ac:dyDescent="0.45">
      <c r="A602" s="119">
        <v>798</v>
      </c>
      <c r="B602" s="122" t="s">
        <v>567</v>
      </c>
      <c r="C602" s="120" t="s">
        <v>1326</v>
      </c>
      <c r="D602" s="119" t="s">
        <v>1335</v>
      </c>
      <c r="E602" s="121" t="s">
        <v>220</v>
      </c>
      <c r="F602" s="118" t="s">
        <v>1349</v>
      </c>
    </row>
    <row r="603" spans="1:6" ht="27" customHeight="1" x14ac:dyDescent="0.45">
      <c r="A603" s="119">
        <v>789</v>
      </c>
      <c r="B603" s="122" t="s">
        <v>568</v>
      </c>
      <c r="C603" s="120" t="s">
        <v>1327</v>
      </c>
      <c r="D603" s="119" t="s">
        <v>1339</v>
      </c>
      <c r="E603" s="121" t="s">
        <v>239</v>
      </c>
      <c r="F603" s="118" t="s">
        <v>1349</v>
      </c>
    </row>
    <row r="604" spans="1:6" ht="27" customHeight="1" x14ac:dyDescent="0.45">
      <c r="A604" s="119">
        <v>797</v>
      </c>
      <c r="B604" s="122" t="s">
        <v>569</v>
      </c>
      <c r="C604" s="120" t="s">
        <v>1328</v>
      </c>
      <c r="D604" s="119" t="s">
        <v>1339</v>
      </c>
      <c r="E604" s="121" t="s">
        <v>239</v>
      </c>
      <c r="F604" s="118" t="s">
        <v>1349</v>
      </c>
    </row>
    <row r="605" spans="1:6" ht="27" customHeight="1" x14ac:dyDescent="0.45">
      <c r="A605" s="119">
        <v>790</v>
      </c>
      <c r="B605" s="122" t="s">
        <v>570</v>
      </c>
      <c r="C605" s="120" t="s">
        <v>1329</v>
      </c>
      <c r="D605" s="119" t="s">
        <v>1344</v>
      </c>
      <c r="E605" s="121" t="s">
        <v>369</v>
      </c>
      <c r="F605" s="118" t="s">
        <v>1349</v>
      </c>
    </row>
    <row r="606" spans="1:6" ht="27" customHeight="1" x14ac:dyDescent="0.45">
      <c r="A606" s="119">
        <v>791</v>
      </c>
      <c r="B606" s="122" t="s">
        <v>571</v>
      </c>
      <c r="C606" s="120" t="s">
        <v>1330</v>
      </c>
      <c r="D606" s="119" t="s">
        <v>1344</v>
      </c>
      <c r="E606" s="121" t="s">
        <v>369</v>
      </c>
      <c r="F606" s="118" t="s">
        <v>1349</v>
      </c>
    </row>
    <row r="607" spans="1:6" ht="27" customHeight="1" x14ac:dyDescent="0.45">
      <c r="A607" s="119">
        <v>792</v>
      </c>
      <c r="B607" s="122" t="s">
        <v>572</v>
      </c>
      <c r="C607" s="120" t="s">
        <v>1331</v>
      </c>
      <c r="D607" s="119" t="s">
        <v>1337</v>
      </c>
      <c r="E607" s="121" t="s">
        <v>170</v>
      </c>
      <c r="F607" s="118" t="s">
        <v>1349</v>
      </c>
    </row>
    <row r="608" spans="1:6" ht="27" customHeight="1" x14ac:dyDescent="0.45">
      <c r="A608" s="119">
        <v>793</v>
      </c>
      <c r="B608" s="122" t="s">
        <v>573</v>
      </c>
      <c r="C608" s="120" t="s">
        <v>1332</v>
      </c>
      <c r="D608" s="119" t="s">
        <v>1342</v>
      </c>
      <c r="E608" s="121" t="s">
        <v>574</v>
      </c>
      <c r="F608" s="118" t="s">
        <v>1349</v>
      </c>
    </row>
    <row r="609" spans="1:6" ht="27" customHeight="1" x14ac:dyDescent="0.45">
      <c r="A609" s="119">
        <v>794</v>
      </c>
      <c r="B609" s="122" t="s">
        <v>575</v>
      </c>
      <c r="C609" s="120" t="s">
        <v>1333</v>
      </c>
      <c r="D609" s="119" t="s">
        <v>1341</v>
      </c>
      <c r="E609" s="121" t="s">
        <v>554</v>
      </c>
      <c r="F609" s="118" t="s">
        <v>1349</v>
      </c>
    </row>
    <row r="610" spans="1:6" ht="27" customHeight="1" x14ac:dyDescent="0.45"/>
    <row r="611" spans="1:6" ht="27" customHeight="1" x14ac:dyDescent="0.45"/>
    <row r="612" spans="1:6" ht="27" customHeight="1" x14ac:dyDescent="0.45"/>
    <row r="613" spans="1:6" ht="27" customHeight="1" x14ac:dyDescent="0.45"/>
    <row r="614" spans="1:6" ht="27" customHeight="1" x14ac:dyDescent="0.45"/>
    <row r="615" spans="1:6" ht="27" customHeight="1" x14ac:dyDescent="0.45"/>
    <row r="616" spans="1:6" ht="27" customHeight="1" x14ac:dyDescent="0.45"/>
  </sheetData>
  <autoFilter ref="A4:F609" xr:uid="{FADCBCE7-E912-4600-ADAC-BB6D1E42EE2D}"/>
  <phoneticPr fontId="1"/>
  <conditionalFormatting sqref="A505:B589">
    <cfRule type="duplicateValues" dxfId="2" priority="3"/>
  </conditionalFormatting>
  <conditionalFormatting sqref="C5">
    <cfRule type="duplicateValues" dxfId="1" priority="2"/>
  </conditionalFormatting>
  <conditionalFormatting sqref="C5:C609">
    <cfRule type="duplicateValues" dxfId="0" priority="7"/>
  </conditionalFormatting>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891A-B94D-48C5-BFB1-07237867C4E4}">
  <sheetPr>
    <tabColor rgb="FFFF0000"/>
  </sheetPr>
  <dimension ref="A1:S23"/>
  <sheetViews>
    <sheetView workbookViewId="0">
      <selection activeCell="E5" sqref="E5:F5"/>
    </sheetView>
  </sheetViews>
  <sheetFormatPr defaultRowHeight="18" x14ac:dyDescent="0.45"/>
  <cols>
    <col min="3" max="12" width="5.69921875" customWidth="1"/>
    <col min="13" max="13" width="5.5" customWidth="1"/>
  </cols>
  <sheetData>
    <row r="1" spans="1:19" x14ac:dyDescent="0.45">
      <c r="G1" s="290" t="s">
        <v>629</v>
      </c>
      <c r="H1" s="290"/>
      <c r="I1" s="81"/>
      <c r="J1" t="s">
        <v>630</v>
      </c>
      <c r="K1" s="81"/>
      <c r="L1" t="s">
        <v>631</v>
      </c>
      <c r="M1" s="138" t="s">
        <v>20</v>
      </c>
      <c r="N1" s="174" t="s">
        <v>1368</v>
      </c>
      <c r="O1" s="175"/>
      <c r="P1" s="175"/>
      <c r="Q1" s="175"/>
      <c r="R1" s="137"/>
    </row>
    <row r="2" spans="1:19" ht="30" customHeight="1" thickBot="1" x14ac:dyDescent="0.5">
      <c r="A2" s="74" t="s">
        <v>627</v>
      </c>
      <c r="I2" s="290"/>
      <c r="J2" s="290"/>
      <c r="K2" s="312"/>
      <c r="L2" s="313"/>
      <c r="M2" s="138" t="s">
        <v>19</v>
      </c>
      <c r="N2" s="176" t="s">
        <v>649</v>
      </c>
      <c r="O2" s="176"/>
      <c r="P2" s="177"/>
      <c r="Q2" s="177"/>
    </row>
    <row r="3" spans="1:19" ht="30" customHeight="1" thickBot="1" x14ac:dyDescent="0.5">
      <c r="A3" s="74"/>
      <c r="G3" s="276" t="s">
        <v>23</v>
      </c>
      <c r="H3" s="277"/>
      <c r="I3" s="314">
        <v>10</v>
      </c>
      <c r="J3" s="315"/>
      <c r="K3" s="79"/>
      <c r="L3" s="82"/>
      <c r="M3" s="138"/>
      <c r="N3" s="151" t="s">
        <v>1411</v>
      </c>
      <c r="O3" s="137"/>
      <c r="P3" s="137"/>
    </row>
    <row r="4" spans="1:19" ht="18" customHeight="1" x14ac:dyDescent="0.45">
      <c r="A4" s="74"/>
      <c r="G4" s="75"/>
      <c r="H4" s="60"/>
      <c r="I4" s="60"/>
      <c r="J4" s="60"/>
      <c r="N4" s="80" t="s">
        <v>1369</v>
      </c>
      <c r="O4" s="80"/>
      <c r="P4" s="80"/>
      <c r="Q4" s="80"/>
    </row>
    <row r="5" spans="1:19" ht="30" customHeight="1" x14ac:dyDescent="0.45">
      <c r="A5" s="20" t="s">
        <v>11</v>
      </c>
      <c r="B5" s="308" t="str">
        <f>IF(I3="","",(VLOOKUP(I3,学校番号一覧表!A:D,4,0)))</f>
        <v>宇河</v>
      </c>
      <c r="C5" s="308"/>
      <c r="E5" s="278" t="s">
        <v>638</v>
      </c>
      <c r="F5" s="288"/>
      <c r="G5" s="309" t="str">
        <f>IF(I3="","",(VLOOKUP(I3,学校番号一覧表!A:B,2,0)))</f>
        <v>宇都宮市桜小学校</v>
      </c>
      <c r="H5" s="310"/>
      <c r="I5" s="310"/>
      <c r="J5" s="310"/>
      <c r="K5" s="310"/>
      <c r="L5" s="311"/>
      <c r="N5" t="s">
        <v>1404</v>
      </c>
    </row>
    <row r="6" spans="1:19" ht="18" customHeight="1" x14ac:dyDescent="0.45">
      <c r="N6" t="s">
        <v>1405</v>
      </c>
    </row>
    <row r="7" spans="1:19" ht="30" customHeight="1" x14ac:dyDescent="0.45">
      <c r="E7" s="278" t="s">
        <v>639</v>
      </c>
      <c r="F7" s="288"/>
      <c r="G7" s="319"/>
      <c r="H7" s="320"/>
      <c r="I7" s="320"/>
      <c r="J7" s="320"/>
      <c r="K7" s="321"/>
      <c r="L7" s="82"/>
      <c r="M7" s="138" t="s">
        <v>18</v>
      </c>
      <c r="N7" s="175" t="s">
        <v>648</v>
      </c>
      <c r="O7" s="87"/>
      <c r="P7" s="87"/>
      <c r="Q7" s="87"/>
    </row>
    <row r="8" spans="1:19" ht="30" customHeight="1" x14ac:dyDescent="0.45">
      <c r="G8" s="323"/>
      <c r="H8" s="323"/>
      <c r="I8" s="323"/>
      <c r="J8" s="323"/>
      <c r="K8" s="323"/>
    </row>
    <row r="9" spans="1:19" ht="30" customHeight="1" x14ac:dyDescent="0.45">
      <c r="A9" s="76" t="s">
        <v>632</v>
      </c>
      <c r="L9" s="82"/>
      <c r="M9" s="138" t="s">
        <v>17</v>
      </c>
      <c r="N9" s="175" t="s">
        <v>650</v>
      </c>
      <c r="O9" s="87"/>
      <c r="P9" s="87"/>
      <c r="Q9" s="87"/>
      <c r="R9" s="81"/>
    </row>
    <row r="10" spans="1:19" ht="30" customHeight="1" x14ac:dyDescent="0.45">
      <c r="A10" s="322" t="s">
        <v>21</v>
      </c>
      <c r="B10" s="322"/>
      <c r="C10" s="322"/>
      <c r="D10" s="322"/>
      <c r="E10" s="322"/>
      <c r="F10" s="322"/>
      <c r="G10" s="322"/>
      <c r="H10" s="322"/>
      <c r="I10" s="322"/>
      <c r="J10" s="322"/>
      <c r="K10" s="322"/>
      <c r="L10" s="322"/>
    </row>
    <row r="11" spans="1:19" ht="30" customHeight="1" x14ac:dyDescent="0.45">
      <c r="M11" s="137"/>
    </row>
    <row r="12" spans="1:19" ht="32.4" customHeight="1" x14ac:dyDescent="0.45">
      <c r="A12" s="283" t="s">
        <v>619</v>
      </c>
      <c r="B12" s="284"/>
      <c r="C12" s="287">
        <v>1</v>
      </c>
      <c r="D12" s="287"/>
      <c r="E12" s="287">
        <v>2</v>
      </c>
      <c r="F12" s="287"/>
      <c r="G12" s="278">
        <v>3</v>
      </c>
      <c r="H12" s="288"/>
      <c r="I12" s="68">
        <v>4</v>
      </c>
      <c r="J12" s="68">
        <v>5</v>
      </c>
      <c r="K12" s="69">
        <v>6</v>
      </c>
      <c r="L12" s="289" t="s">
        <v>620</v>
      </c>
      <c r="M12" s="288"/>
    </row>
    <row r="13" spans="1:19" ht="32.4" customHeight="1" x14ac:dyDescent="0.45">
      <c r="A13" s="285"/>
      <c r="B13" s="286"/>
      <c r="C13" s="68" t="s">
        <v>613</v>
      </c>
      <c r="D13" s="68" t="s">
        <v>621</v>
      </c>
      <c r="E13" s="68" t="s">
        <v>613</v>
      </c>
      <c r="F13" s="68" t="s">
        <v>621</v>
      </c>
      <c r="G13" s="68" t="s">
        <v>613</v>
      </c>
      <c r="H13" s="68" t="s">
        <v>621</v>
      </c>
      <c r="I13" s="68" t="s">
        <v>621</v>
      </c>
      <c r="J13" s="68" t="s">
        <v>621</v>
      </c>
      <c r="K13" s="69" t="s">
        <v>621</v>
      </c>
      <c r="L13" s="70" t="s">
        <v>613</v>
      </c>
      <c r="M13" s="68" t="s">
        <v>621</v>
      </c>
      <c r="O13" t="s">
        <v>1465</v>
      </c>
    </row>
    <row r="14" spans="1:19" ht="32.4" customHeight="1" x14ac:dyDescent="0.45">
      <c r="A14" s="287" t="s">
        <v>622</v>
      </c>
      <c r="B14" s="68" t="s">
        <v>623</v>
      </c>
      <c r="C14" s="220">
        <v>4</v>
      </c>
      <c r="D14" s="220">
        <v>4</v>
      </c>
      <c r="E14" s="220">
        <v>4</v>
      </c>
      <c r="F14" s="220">
        <v>4</v>
      </c>
      <c r="G14" s="220">
        <v>4</v>
      </c>
      <c r="H14" s="220">
        <v>4</v>
      </c>
      <c r="I14" s="220">
        <v>4</v>
      </c>
      <c r="J14" s="220">
        <v>4</v>
      </c>
      <c r="K14" s="221">
        <v>4</v>
      </c>
      <c r="L14" s="85">
        <f>SUM(C14+E14+G14)</f>
        <v>12</v>
      </c>
      <c r="M14" s="86">
        <f>SUM(D14+F14+H14+I14+J14+K14)</f>
        <v>24</v>
      </c>
      <c r="O14" s="223" t="s">
        <v>1466</v>
      </c>
      <c r="P14" s="222"/>
      <c r="Q14" s="222"/>
      <c r="R14" s="222"/>
      <c r="S14" s="222"/>
    </row>
    <row r="15" spans="1:19" ht="32.4" customHeight="1" x14ac:dyDescent="0.45">
      <c r="A15" s="287"/>
      <c r="B15" s="68" t="s">
        <v>652</v>
      </c>
      <c r="C15" s="83">
        <v>10</v>
      </c>
      <c r="D15" s="83">
        <v>10</v>
      </c>
      <c r="E15" s="83">
        <v>10</v>
      </c>
      <c r="F15" s="83">
        <v>10</v>
      </c>
      <c r="G15" s="83">
        <v>10</v>
      </c>
      <c r="H15" s="83">
        <v>10</v>
      </c>
      <c r="I15" s="83">
        <v>10</v>
      </c>
      <c r="J15" s="83">
        <v>10</v>
      </c>
      <c r="K15" s="84">
        <v>10</v>
      </c>
      <c r="L15" s="85">
        <f>SUM(C15+E15+G15)</f>
        <v>30</v>
      </c>
      <c r="M15" s="86">
        <f>SUM(D15+F15+H15+I15+J15+K15)</f>
        <v>60</v>
      </c>
      <c r="O15" s="152" t="s">
        <v>1375</v>
      </c>
      <c r="P15" s="152"/>
      <c r="Q15" s="152"/>
      <c r="R15" s="152"/>
      <c r="S15" s="152"/>
    </row>
    <row r="16" spans="1:19" ht="24" customHeight="1" x14ac:dyDescent="0.45">
      <c r="O16" s="150" t="s">
        <v>651</v>
      </c>
      <c r="P16" s="150"/>
      <c r="Q16" s="150"/>
    </row>
    <row r="17" spans="1:7" ht="32.4" customHeight="1" x14ac:dyDescent="0.45">
      <c r="A17" s="283" t="s">
        <v>619</v>
      </c>
      <c r="B17" s="284"/>
      <c r="C17" s="68">
        <v>1</v>
      </c>
      <c r="D17" s="68">
        <v>2</v>
      </c>
      <c r="E17" s="69">
        <v>3</v>
      </c>
      <c r="F17" s="316" t="s">
        <v>620</v>
      </c>
      <c r="G17" s="287"/>
    </row>
    <row r="18" spans="1:7" ht="32.4" customHeight="1" x14ac:dyDescent="0.45">
      <c r="A18" s="287" t="s">
        <v>624</v>
      </c>
      <c r="B18" s="68" t="s">
        <v>625</v>
      </c>
      <c r="C18" s="220">
        <v>4</v>
      </c>
      <c r="D18" s="220">
        <v>4</v>
      </c>
      <c r="E18" s="221">
        <v>4</v>
      </c>
      <c r="F18" s="317">
        <f>SUM(C18+D18+E18)</f>
        <v>12</v>
      </c>
      <c r="G18" s="318"/>
    </row>
    <row r="19" spans="1:7" ht="32.4" customHeight="1" x14ac:dyDescent="0.45">
      <c r="A19" s="287"/>
      <c r="B19" s="68" t="s">
        <v>652</v>
      </c>
      <c r="C19" s="83">
        <v>10</v>
      </c>
      <c r="D19" s="83">
        <v>10</v>
      </c>
      <c r="E19" s="84">
        <v>10</v>
      </c>
      <c r="F19" s="317">
        <f>SUM(C19+D19+E19)</f>
        <v>30</v>
      </c>
      <c r="G19" s="318"/>
    </row>
    <row r="20" spans="1:7" ht="24" customHeight="1" x14ac:dyDescent="0.45"/>
    <row r="21" spans="1:7" ht="32.4" customHeight="1" x14ac:dyDescent="0.45">
      <c r="A21" s="283" t="s">
        <v>619</v>
      </c>
      <c r="B21" s="284"/>
      <c r="C21" s="68">
        <v>1</v>
      </c>
      <c r="D21" s="68">
        <v>2</v>
      </c>
      <c r="E21" s="69">
        <v>3</v>
      </c>
      <c r="F21" s="316" t="s">
        <v>620</v>
      </c>
      <c r="G21" s="287"/>
    </row>
    <row r="22" spans="1:7" ht="32.4" customHeight="1" x14ac:dyDescent="0.45">
      <c r="A22" s="287" t="s">
        <v>626</v>
      </c>
      <c r="B22" s="68" t="s">
        <v>625</v>
      </c>
      <c r="C22" s="220">
        <v>4</v>
      </c>
      <c r="D22" s="220">
        <v>4</v>
      </c>
      <c r="E22" s="221">
        <v>4</v>
      </c>
      <c r="F22" s="317">
        <f>SUM(C22+D22+E22)</f>
        <v>12</v>
      </c>
      <c r="G22" s="318"/>
    </row>
    <row r="23" spans="1:7" ht="32.4" customHeight="1" x14ac:dyDescent="0.45">
      <c r="A23" s="287"/>
      <c r="B23" s="68" t="s">
        <v>652</v>
      </c>
      <c r="C23" s="83">
        <v>10</v>
      </c>
      <c r="D23" s="83">
        <v>10</v>
      </c>
      <c r="E23" s="84">
        <v>10</v>
      </c>
      <c r="F23" s="317">
        <f>SUM(C23+D23+E23)</f>
        <v>30</v>
      </c>
      <c r="G23" s="318"/>
    </row>
  </sheetData>
  <mergeCells count="28">
    <mergeCell ref="E7:F7"/>
    <mergeCell ref="G7:K7"/>
    <mergeCell ref="A10:L10"/>
    <mergeCell ref="G8:K8"/>
    <mergeCell ref="A14:A15"/>
    <mergeCell ref="A12:B13"/>
    <mergeCell ref="C12:D12"/>
    <mergeCell ref="E12:F12"/>
    <mergeCell ref="G12:H12"/>
    <mergeCell ref="L12:M12"/>
    <mergeCell ref="A17:B17"/>
    <mergeCell ref="F17:G17"/>
    <mergeCell ref="A18:A19"/>
    <mergeCell ref="F18:G18"/>
    <mergeCell ref="F19:G19"/>
    <mergeCell ref="A21:B21"/>
    <mergeCell ref="F21:G21"/>
    <mergeCell ref="A22:A23"/>
    <mergeCell ref="F22:G22"/>
    <mergeCell ref="F23:G23"/>
    <mergeCell ref="B5:C5"/>
    <mergeCell ref="G5:L5"/>
    <mergeCell ref="G1:H1"/>
    <mergeCell ref="I2:J2"/>
    <mergeCell ref="K2:L2"/>
    <mergeCell ref="G3:H3"/>
    <mergeCell ref="I3:J3"/>
    <mergeCell ref="E5:F5"/>
  </mergeCells>
  <phoneticPr fontId="1"/>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77F9-7AC2-4866-9E87-87208275C6ED}">
  <sheetPr>
    <tabColor rgb="FF7030A0"/>
  </sheetPr>
  <dimension ref="B2:I49"/>
  <sheetViews>
    <sheetView workbookViewId="0">
      <selection activeCell="L2" sqref="L2"/>
    </sheetView>
  </sheetViews>
  <sheetFormatPr defaultColWidth="8.69921875" defaultRowHeight="14.4" x14ac:dyDescent="0.45"/>
  <cols>
    <col min="1" max="16384" width="8.69921875" style="157"/>
  </cols>
  <sheetData>
    <row r="2" spans="2:8" ht="18.75" customHeight="1" x14ac:dyDescent="0.45">
      <c r="B2" s="164" t="s">
        <v>1374</v>
      </c>
    </row>
    <row r="3" spans="2:8" ht="18.75" customHeight="1" x14ac:dyDescent="0.45"/>
    <row r="4" spans="2:8" ht="22.2" customHeight="1" x14ac:dyDescent="0.45">
      <c r="B4" s="157" t="s">
        <v>1373</v>
      </c>
    </row>
    <row r="5" spans="2:8" ht="22.2" customHeight="1" x14ac:dyDescent="0.45">
      <c r="B5" s="157" t="s">
        <v>1372</v>
      </c>
    </row>
    <row r="6" spans="2:8" ht="22.2" customHeight="1" x14ac:dyDescent="0.45"/>
    <row r="7" spans="2:8" ht="22.2" customHeight="1" x14ac:dyDescent="0.45">
      <c r="B7" s="157" t="s">
        <v>1378</v>
      </c>
      <c r="F7" s="163"/>
      <c r="G7" s="163"/>
      <c r="H7" s="163"/>
    </row>
    <row r="8" spans="2:8" ht="22.2" customHeight="1" x14ac:dyDescent="0.45"/>
    <row r="9" spans="2:8" ht="22.2" customHeight="1" x14ac:dyDescent="0.45">
      <c r="B9" s="157" t="s">
        <v>1469</v>
      </c>
    </row>
    <row r="10" spans="2:8" ht="22.2" customHeight="1" x14ac:dyDescent="0.45"/>
    <row r="11" spans="2:8" ht="22.2" customHeight="1" x14ac:dyDescent="0.45">
      <c r="B11" s="157" t="s">
        <v>1410</v>
      </c>
    </row>
    <row r="12" spans="2:8" ht="22.2" customHeight="1" x14ac:dyDescent="0.45">
      <c r="B12" s="157" t="s">
        <v>1379</v>
      </c>
    </row>
    <row r="13" spans="2:8" ht="22.2" customHeight="1" x14ac:dyDescent="0.45"/>
    <row r="14" spans="2:8" ht="22.2" customHeight="1" x14ac:dyDescent="0.45">
      <c r="B14" s="162" t="s">
        <v>1376</v>
      </c>
      <c r="C14" s="163"/>
      <c r="D14" s="163"/>
      <c r="E14" s="163"/>
      <c r="F14" s="163"/>
      <c r="G14" s="163"/>
      <c r="H14" s="163"/>
    </row>
    <row r="15" spans="2:8" ht="22.2" customHeight="1" thickBot="1" x14ac:dyDescent="0.5">
      <c r="B15" s="162" t="s">
        <v>1461</v>
      </c>
      <c r="C15" s="163"/>
      <c r="D15" s="163"/>
      <c r="E15" s="163"/>
      <c r="F15" s="163"/>
      <c r="G15" s="163"/>
      <c r="H15" s="163"/>
    </row>
    <row r="16" spans="2:8" ht="31.5" customHeight="1" thickBot="1" x14ac:dyDescent="0.5">
      <c r="B16" s="233" t="s">
        <v>1468</v>
      </c>
      <c r="C16" s="233"/>
      <c r="D16" s="233"/>
      <c r="E16" s="233"/>
      <c r="F16" s="233"/>
      <c r="G16" s="233"/>
      <c r="H16" s="225" t="s">
        <v>1467</v>
      </c>
    </row>
    <row r="17" spans="4:9" ht="22.2" customHeight="1" thickBot="1" x14ac:dyDescent="0.5">
      <c r="D17" s="166" t="s">
        <v>652</v>
      </c>
      <c r="E17" s="165"/>
      <c r="F17" s="167">
        <v>0.4</v>
      </c>
      <c r="G17" s="165"/>
      <c r="H17" s="224" t="s">
        <v>623</v>
      </c>
    </row>
    <row r="18" spans="4:9" ht="22.2" customHeight="1" x14ac:dyDescent="0.45">
      <c r="D18" s="231">
        <v>1</v>
      </c>
      <c r="E18" s="136" t="s">
        <v>1371</v>
      </c>
      <c r="F18" s="144">
        <f t="shared" ref="F18:F47" si="0">D18*0.4</f>
        <v>0.4</v>
      </c>
      <c r="G18" s="136" t="s">
        <v>1371</v>
      </c>
      <c r="H18" s="228">
        <v>1</v>
      </c>
      <c r="I18" s="164"/>
    </row>
    <row r="19" spans="4:9" ht="22.2" customHeight="1" x14ac:dyDescent="0.45">
      <c r="D19" s="232">
        <v>2</v>
      </c>
      <c r="E19" s="160" t="s">
        <v>1371</v>
      </c>
      <c r="F19" s="118">
        <f t="shared" si="0"/>
        <v>0.8</v>
      </c>
      <c r="G19" s="160" t="s">
        <v>1371</v>
      </c>
      <c r="H19" s="229">
        <f t="shared" ref="H19:H47" si="1">ROUND(F19,0)</f>
        <v>1</v>
      </c>
      <c r="I19" s="164"/>
    </row>
    <row r="20" spans="4:9" ht="22.2" customHeight="1" x14ac:dyDescent="0.45">
      <c r="D20" s="131">
        <v>3</v>
      </c>
      <c r="E20" s="160" t="s">
        <v>1371</v>
      </c>
      <c r="F20" s="227">
        <f t="shared" si="0"/>
        <v>1.2000000000000002</v>
      </c>
      <c r="G20" s="160" t="s">
        <v>1371</v>
      </c>
      <c r="H20" s="229">
        <f t="shared" si="1"/>
        <v>1</v>
      </c>
      <c r="I20" s="163" t="s">
        <v>1463</v>
      </c>
    </row>
    <row r="21" spans="4:9" ht="22.2" customHeight="1" x14ac:dyDescent="0.45">
      <c r="D21" s="131">
        <v>4</v>
      </c>
      <c r="E21" s="160" t="s">
        <v>1371</v>
      </c>
      <c r="F21" s="118">
        <f t="shared" si="0"/>
        <v>1.6</v>
      </c>
      <c r="G21" s="160" t="s">
        <v>1371</v>
      </c>
      <c r="H21" s="229">
        <f t="shared" si="1"/>
        <v>2</v>
      </c>
      <c r="I21" s="157" t="s">
        <v>1462</v>
      </c>
    </row>
    <row r="22" spans="4:9" ht="22.2" customHeight="1" x14ac:dyDescent="0.45">
      <c r="D22" s="226">
        <v>5</v>
      </c>
      <c r="E22" s="160" t="s">
        <v>1371</v>
      </c>
      <c r="F22" s="226">
        <f t="shared" si="0"/>
        <v>2</v>
      </c>
      <c r="G22" s="160" t="s">
        <v>1371</v>
      </c>
      <c r="H22" s="229">
        <f t="shared" si="1"/>
        <v>2</v>
      </c>
    </row>
    <row r="23" spans="4:9" ht="22.2" customHeight="1" x14ac:dyDescent="0.45">
      <c r="D23" s="131">
        <v>6</v>
      </c>
      <c r="E23" s="160" t="s">
        <v>1371</v>
      </c>
      <c r="F23" s="227">
        <f t="shared" si="0"/>
        <v>2.4000000000000004</v>
      </c>
      <c r="G23" s="160" t="s">
        <v>1371</v>
      </c>
      <c r="H23" s="229">
        <f t="shared" si="1"/>
        <v>2</v>
      </c>
      <c r="I23" s="163" t="s">
        <v>1463</v>
      </c>
    </row>
    <row r="24" spans="4:9" ht="22.2" customHeight="1" x14ac:dyDescent="0.45">
      <c r="D24" s="131">
        <v>7</v>
      </c>
      <c r="E24" s="160" t="s">
        <v>1371</v>
      </c>
      <c r="F24" s="118">
        <f t="shared" si="0"/>
        <v>2.8000000000000003</v>
      </c>
      <c r="G24" s="160" t="s">
        <v>1371</v>
      </c>
      <c r="H24" s="229">
        <f t="shared" si="1"/>
        <v>3</v>
      </c>
      <c r="I24" s="157" t="s">
        <v>1462</v>
      </c>
    </row>
    <row r="25" spans="4:9" ht="22.2" customHeight="1" x14ac:dyDescent="0.45">
      <c r="D25" s="131">
        <v>8</v>
      </c>
      <c r="E25" s="160" t="s">
        <v>1371</v>
      </c>
      <c r="F25" s="227">
        <f t="shared" si="0"/>
        <v>3.2</v>
      </c>
      <c r="G25" s="160" t="s">
        <v>1371</v>
      </c>
      <c r="H25" s="229">
        <f t="shared" si="1"/>
        <v>3</v>
      </c>
      <c r="I25" s="163" t="s">
        <v>1463</v>
      </c>
    </row>
    <row r="26" spans="4:9" ht="22.2" customHeight="1" x14ac:dyDescent="0.45">
      <c r="D26" s="131">
        <v>9</v>
      </c>
      <c r="E26" s="160" t="s">
        <v>1371</v>
      </c>
      <c r="F26" s="118">
        <f t="shared" si="0"/>
        <v>3.6</v>
      </c>
      <c r="G26" s="160" t="s">
        <v>1371</v>
      </c>
      <c r="H26" s="229">
        <f t="shared" si="1"/>
        <v>4</v>
      </c>
      <c r="I26" s="157" t="s">
        <v>1462</v>
      </c>
    </row>
    <row r="27" spans="4:9" ht="22.2" customHeight="1" x14ac:dyDescent="0.45">
      <c r="D27" s="226">
        <v>10</v>
      </c>
      <c r="E27" s="160" t="s">
        <v>1371</v>
      </c>
      <c r="F27" s="226">
        <f t="shared" si="0"/>
        <v>4</v>
      </c>
      <c r="G27" s="160" t="s">
        <v>1371</v>
      </c>
      <c r="H27" s="229">
        <f t="shared" si="1"/>
        <v>4</v>
      </c>
    </row>
    <row r="28" spans="4:9" ht="22.2" customHeight="1" x14ac:dyDescent="0.45">
      <c r="D28" s="131">
        <v>11</v>
      </c>
      <c r="E28" s="160" t="s">
        <v>1371</v>
      </c>
      <c r="F28" s="227">
        <f t="shared" si="0"/>
        <v>4.4000000000000004</v>
      </c>
      <c r="G28" s="160" t="s">
        <v>1371</v>
      </c>
      <c r="H28" s="229">
        <f t="shared" si="1"/>
        <v>4</v>
      </c>
      <c r="I28" s="163" t="s">
        <v>1463</v>
      </c>
    </row>
    <row r="29" spans="4:9" ht="22.2" customHeight="1" x14ac:dyDescent="0.45">
      <c r="D29" s="131">
        <v>12</v>
      </c>
      <c r="E29" s="160" t="s">
        <v>1371</v>
      </c>
      <c r="F29" s="118">
        <f t="shared" si="0"/>
        <v>4.8000000000000007</v>
      </c>
      <c r="G29" s="160" t="s">
        <v>1371</v>
      </c>
      <c r="H29" s="229">
        <f t="shared" si="1"/>
        <v>5</v>
      </c>
      <c r="I29" s="157" t="s">
        <v>1462</v>
      </c>
    </row>
    <row r="30" spans="4:9" ht="22.2" customHeight="1" x14ac:dyDescent="0.45">
      <c r="D30" s="131">
        <v>13</v>
      </c>
      <c r="E30" s="160" t="s">
        <v>1371</v>
      </c>
      <c r="F30" s="227">
        <f t="shared" si="0"/>
        <v>5.2</v>
      </c>
      <c r="G30" s="160" t="s">
        <v>1371</v>
      </c>
      <c r="H30" s="229">
        <f t="shared" si="1"/>
        <v>5</v>
      </c>
      <c r="I30" s="163" t="s">
        <v>1463</v>
      </c>
    </row>
    <row r="31" spans="4:9" ht="22.2" customHeight="1" x14ac:dyDescent="0.45">
      <c r="D31" s="131">
        <v>14</v>
      </c>
      <c r="E31" s="160" t="s">
        <v>1371</v>
      </c>
      <c r="F31" s="118">
        <f t="shared" si="0"/>
        <v>5.6000000000000005</v>
      </c>
      <c r="G31" s="160" t="s">
        <v>1371</v>
      </c>
      <c r="H31" s="229">
        <f t="shared" si="1"/>
        <v>6</v>
      </c>
      <c r="I31" s="157" t="s">
        <v>1462</v>
      </c>
    </row>
    <row r="32" spans="4:9" ht="22.2" customHeight="1" x14ac:dyDescent="0.45">
      <c r="D32" s="226">
        <v>15</v>
      </c>
      <c r="E32" s="160" t="s">
        <v>1371</v>
      </c>
      <c r="F32" s="226">
        <f t="shared" si="0"/>
        <v>6</v>
      </c>
      <c r="G32" s="160" t="s">
        <v>1371</v>
      </c>
      <c r="H32" s="230">
        <f t="shared" si="1"/>
        <v>6</v>
      </c>
    </row>
    <row r="33" spans="4:9" ht="22.2" customHeight="1" x14ac:dyDescent="0.45">
      <c r="D33" s="131">
        <v>16</v>
      </c>
      <c r="E33" s="160" t="s">
        <v>1371</v>
      </c>
      <c r="F33" s="227">
        <f t="shared" si="0"/>
        <v>6.4</v>
      </c>
      <c r="G33" s="160" t="s">
        <v>1371</v>
      </c>
      <c r="H33" s="229">
        <f t="shared" si="1"/>
        <v>6</v>
      </c>
      <c r="I33" s="163" t="s">
        <v>1463</v>
      </c>
    </row>
    <row r="34" spans="4:9" ht="22.2" customHeight="1" x14ac:dyDescent="0.45">
      <c r="D34" s="131">
        <v>17</v>
      </c>
      <c r="E34" s="160" t="s">
        <v>1371</v>
      </c>
      <c r="F34" s="118">
        <f t="shared" si="0"/>
        <v>6.8000000000000007</v>
      </c>
      <c r="G34" s="160" t="s">
        <v>1371</v>
      </c>
      <c r="H34" s="229">
        <f t="shared" si="1"/>
        <v>7</v>
      </c>
      <c r="I34" s="157" t="s">
        <v>1462</v>
      </c>
    </row>
    <row r="35" spans="4:9" ht="22.2" customHeight="1" x14ac:dyDescent="0.45">
      <c r="D35" s="131">
        <v>18</v>
      </c>
      <c r="E35" s="160" t="s">
        <v>1371</v>
      </c>
      <c r="F35" s="227">
        <f t="shared" si="0"/>
        <v>7.2</v>
      </c>
      <c r="G35" s="160" t="s">
        <v>1371</v>
      </c>
      <c r="H35" s="229">
        <f t="shared" si="1"/>
        <v>7</v>
      </c>
      <c r="I35" s="163" t="s">
        <v>1463</v>
      </c>
    </row>
    <row r="36" spans="4:9" ht="22.2" customHeight="1" x14ac:dyDescent="0.45">
      <c r="D36" s="131">
        <v>19</v>
      </c>
      <c r="E36" s="160" t="s">
        <v>1371</v>
      </c>
      <c r="F36" s="118">
        <f t="shared" si="0"/>
        <v>7.6000000000000005</v>
      </c>
      <c r="G36" s="160" t="s">
        <v>1371</v>
      </c>
      <c r="H36" s="229">
        <f t="shared" si="1"/>
        <v>8</v>
      </c>
      <c r="I36" s="157" t="s">
        <v>1462</v>
      </c>
    </row>
    <row r="37" spans="4:9" ht="22.2" customHeight="1" x14ac:dyDescent="0.45">
      <c r="D37" s="226">
        <v>20</v>
      </c>
      <c r="E37" s="160" t="s">
        <v>1371</v>
      </c>
      <c r="F37" s="226">
        <f t="shared" si="0"/>
        <v>8</v>
      </c>
      <c r="G37" s="160" t="s">
        <v>1371</v>
      </c>
      <c r="H37" s="230">
        <f t="shared" si="1"/>
        <v>8</v>
      </c>
    </row>
    <row r="38" spans="4:9" ht="22.2" customHeight="1" x14ac:dyDescent="0.45">
      <c r="D38" s="131">
        <v>21</v>
      </c>
      <c r="E38" s="160" t="s">
        <v>1371</v>
      </c>
      <c r="F38" s="227">
        <f t="shared" si="0"/>
        <v>8.4</v>
      </c>
      <c r="G38" s="160" t="s">
        <v>1371</v>
      </c>
      <c r="H38" s="229">
        <f t="shared" si="1"/>
        <v>8</v>
      </c>
      <c r="I38" s="163" t="s">
        <v>1463</v>
      </c>
    </row>
    <row r="39" spans="4:9" ht="22.2" customHeight="1" x14ac:dyDescent="0.45">
      <c r="D39" s="131">
        <v>22</v>
      </c>
      <c r="E39" s="160" t="s">
        <v>1371</v>
      </c>
      <c r="F39" s="118">
        <f t="shared" si="0"/>
        <v>8.8000000000000007</v>
      </c>
      <c r="G39" s="160" t="s">
        <v>1371</v>
      </c>
      <c r="H39" s="229">
        <f t="shared" si="1"/>
        <v>9</v>
      </c>
      <c r="I39" s="157" t="s">
        <v>1462</v>
      </c>
    </row>
    <row r="40" spans="4:9" ht="22.2" customHeight="1" x14ac:dyDescent="0.45">
      <c r="D40" s="131">
        <v>23</v>
      </c>
      <c r="E40" s="160" t="s">
        <v>1371</v>
      </c>
      <c r="F40" s="227">
        <f t="shared" si="0"/>
        <v>9.2000000000000011</v>
      </c>
      <c r="G40" s="160" t="s">
        <v>1371</v>
      </c>
      <c r="H40" s="229">
        <f t="shared" si="1"/>
        <v>9</v>
      </c>
      <c r="I40" s="163" t="s">
        <v>1463</v>
      </c>
    </row>
    <row r="41" spans="4:9" ht="22.2" customHeight="1" x14ac:dyDescent="0.45">
      <c r="D41" s="131">
        <v>24</v>
      </c>
      <c r="E41" s="160" t="s">
        <v>1371</v>
      </c>
      <c r="F41" s="118">
        <f t="shared" si="0"/>
        <v>9.6000000000000014</v>
      </c>
      <c r="G41" s="160" t="s">
        <v>1371</v>
      </c>
      <c r="H41" s="229">
        <f t="shared" si="1"/>
        <v>10</v>
      </c>
      <c r="I41" s="157" t="s">
        <v>1462</v>
      </c>
    </row>
    <row r="42" spans="4:9" ht="22.2" customHeight="1" x14ac:dyDescent="0.45">
      <c r="D42" s="226">
        <v>25</v>
      </c>
      <c r="E42" s="160" t="s">
        <v>1371</v>
      </c>
      <c r="F42" s="226">
        <f t="shared" si="0"/>
        <v>10</v>
      </c>
      <c r="G42" s="160" t="s">
        <v>1371</v>
      </c>
      <c r="H42" s="230">
        <f t="shared" si="1"/>
        <v>10</v>
      </c>
    </row>
    <row r="43" spans="4:9" ht="22.2" customHeight="1" x14ac:dyDescent="0.45">
      <c r="D43" s="131">
        <v>26</v>
      </c>
      <c r="E43" s="160" t="s">
        <v>1371</v>
      </c>
      <c r="F43" s="227">
        <f t="shared" si="0"/>
        <v>10.4</v>
      </c>
      <c r="G43" s="160" t="s">
        <v>1371</v>
      </c>
      <c r="H43" s="229">
        <f t="shared" si="1"/>
        <v>10</v>
      </c>
      <c r="I43" s="163" t="s">
        <v>1463</v>
      </c>
    </row>
    <row r="44" spans="4:9" ht="22.2" customHeight="1" x14ac:dyDescent="0.45">
      <c r="D44" s="131">
        <v>27</v>
      </c>
      <c r="E44" s="160" t="s">
        <v>1371</v>
      </c>
      <c r="F44" s="118">
        <f t="shared" si="0"/>
        <v>10.8</v>
      </c>
      <c r="G44" s="160" t="s">
        <v>1371</v>
      </c>
      <c r="H44" s="229">
        <f t="shared" si="1"/>
        <v>11</v>
      </c>
      <c r="I44" s="157" t="s">
        <v>1462</v>
      </c>
    </row>
    <row r="45" spans="4:9" ht="22.2" customHeight="1" x14ac:dyDescent="0.45">
      <c r="D45" s="131">
        <v>28</v>
      </c>
      <c r="E45" s="160" t="s">
        <v>1371</v>
      </c>
      <c r="F45" s="227">
        <f t="shared" si="0"/>
        <v>11.200000000000001</v>
      </c>
      <c r="G45" s="160" t="s">
        <v>1371</v>
      </c>
      <c r="H45" s="229">
        <f t="shared" si="1"/>
        <v>11</v>
      </c>
      <c r="I45" s="163" t="s">
        <v>1463</v>
      </c>
    </row>
    <row r="46" spans="4:9" ht="22.2" customHeight="1" x14ac:dyDescent="0.45">
      <c r="D46" s="131">
        <v>29</v>
      </c>
      <c r="E46" s="160" t="s">
        <v>1371</v>
      </c>
      <c r="F46" s="118">
        <f t="shared" si="0"/>
        <v>11.600000000000001</v>
      </c>
      <c r="G46" s="160" t="s">
        <v>1371</v>
      </c>
      <c r="H46" s="229">
        <f t="shared" si="1"/>
        <v>12</v>
      </c>
      <c r="I46" s="157" t="s">
        <v>1462</v>
      </c>
    </row>
    <row r="47" spans="4:9" ht="22.2" customHeight="1" x14ac:dyDescent="0.45">
      <c r="D47" s="226">
        <v>30</v>
      </c>
      <c r="E47" s="160" t="s">
        <v>1371</v>
      </c>
      <c r="F47" s="226">
        <f t="shared" si="0"/>
        <v>12</v>
      </c>
      <c r="G47" s="160" t="s">
        <v>1371</v>
      </c>
      <c r="H47" s="230">
        <f t="shared" si="1"/>
        <v>12</v>
      </c>
    </row>
    <row r="48" spans="4:9" ht="22.2" customHeight="1" x14ac:dyDescent="0.45">
      <c r="G48" s="45" t="s">
        <v>1464</v>
      </c>
      <c r="H48" s="45"/>
    </row>
    <row r="49" ht="22.2" customHeight="1" x14ac:dyDescent="0.45"/>
  </sheetData>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Q17" sqref="Q17"/>
    </sheetView>
  </sheetViews>
  <sheetFormatPr defaultRowHeight="18" x14ac:dyDescent="0.45"/>
  <cols>
    <col min="3" max="12" width="5.69921875" customWidth="1"/>
    <col min="13" max="13" width="5.5" customWidth="1"/>
  </cols>
  <sheetData>
    <row r="1" spans="1:13" x14ac:dyDescent="0.45">
      <c r="G1" s="290" t="s">
        <v>629</v>
      </c>
      <c r="H1" s="290"/>
      <c r="I1" s="81"/>
      <c r="J1" t="s">
        <v>630</v>
      </c>
      <c r="K1" s="81"/>
      <c r="L1" t="s">
        <v>631</v>
      </c>
    </row>
    <row r="2" spans="1:13" ht="30" customHeight="1" thickBot="1" x14ac:dyDescent="0.5">
      <c r="A2" s="74" t="s">
        <v>627</v>
      </c>
      <c r="I2" s="88" t="s">
        <v>628</v>
      </c>
      <c r="J2" s="88"/>
      <c r="K2" s="88"/>
      <c r="L2" s="88"/>
    </row>
    <row r="3" spans="1:13" ht="30" customHeight="1" thickBot="1" x14ac:dyDescent="0.5">
      <c r="A3" s="74"/>
      <c r="G3" s="276" t="s">
        <v>23</v>
      </c>
      <c r="H3" s="277"/>
      <c r="I3" s="274"/>
      <c r="J3" s="275"/>
      <c r="L3" s="75"/>
    </row>
    <row r="4" spans="1:13" ht="18" customHeight="1" x14ac:dyDescent="0.45">
      <c r="A4" s="74"/>
      <c r="G4" s="75"/>
      <c r="H4" s="60"/>
      <c r="I4" s="60"/>
      <c r="J4" s="60"/>
    </row>
    <row r="5" spans="1:13" ht="30" customHeight="1" x14ac:dyDescent="0.45">
      <c r="A5" s="20" t="s">
        <v>11</v>
      </c>
      <c r="B5" s="324" t="str">
        <f>IF(I3="","",(VLOOKUP(I3,学校番号一覧表!A:D,4,0)))</f>
        <v/>
      </c>
      <c r="C5" s="324"/>
      <c r="E5" s="278" t="s">
        <v>638</v>
      </c>
      <c r="F5" s="288"/>
      <c r="G5" s="325" t="str">
        <f>IF(I3="","",(VLOOKUP(I3,学校番号一覧表!A:B,2,0)))</f>
        <v/>
      </c>
      <c r="H5" s="325"/>
      <c r="I5" s="325"/>
      <c r="J5" s="325"/>
      <c r="K5" s="325"/>
      <c r="L5" s="326"/>
    </row>
    <row r="6" spans="1:13" ht="18" customHeight="1" x14ac:dyDescent="0.45"/>
    <row r="7" spans="1:13" ht="30" customHeight="1" x14ac:dyDescent="0.45">
      <c r="E7" s="278" t="s">
        <v>639</v>
      </c>
      <c r="F7" s="288"/>
      <c r="G7" s="281"/>
      <c r="H7" s="281"/>
      <c r="I7" s="281"/>
      <c r="J7" s="281"/>
      <c r="K7" s="282"/>
    </row>
    <row r="8" spans="1:13" ht="30" customHeight="1" x14ac:dyDescent="0.45"/>
    <row r="9" spans="1:13" ht="30" customHeight="1" x14ac:dyDescent="0.45">
      <c r="A9" s="76" t="s">
        <v>632</v>
      </c>
    </row>
    <row r="10" spans="1:13" ht="30" customHeight="1" x14ac:dyDescent="0.45">
      <c r="A10" s="322" t="s">
        <v>21</v>
      </c>
      <c r="B10" s="322"/>
      <c r="C10" s="322"/>
      <c r="D10" s="322"/>
      <c r="E10" s="322"/>
      <c r="F10" s="322"/>
      <c r="G10" s="322"/>
      <c r="H10" s="322"/>
      <c r="I10" s="322"/>
      <c r="J10" s="322"/>
      <c r="K10" s="322"/>
      <c r="L10" s="322"/>
    </row>
    <row r="11" spans="1:13" ht="30" customHeight="1" x14ac:dyDescent="0.45"/>
    <row r="12" spans="1:13" ht="32.4" customHeight="1" x14ac:dyDescent="0.45">
      <c r="A12" s="283" t="s">
        <v>619</v>
      </c>
      <c r="B12" s="284"/>
      <c r="C12" s="287">
        <v>1</v>
      </c>
      <c r="D12" s="287"/>
      <c r="E12" s="287">
        <v>2</v>
      </c>
      <c r="F12" s="287"/>
      <c r="G12" s="278">
        <v>3</v>
      </c>
      <c r="H12" s="288"/>
      <c r="I12" s="68">
        <v>4</v>
      </c>
      <c r="J12" s="68">
        <v>5</v>
      </c>
      <c r="K12" s="69">
        <v>6</v>
      </c>
      <c r="L12" s="289" t="s">
        <v>620</v>
      </c>
      <c r="M12" s="288"/>
    </row>
    <row r="13" spans="1:13" ht="32.4" customHeight="1" x14ac:dyDescent="0.45">
      <c r="A13" s="285"/>
      <c r="B13" s="286"/>
      <c r="C13" s="68" t="s">
        <v>613</v>
      </c>
      <c r="D13" s="68" t="s">
        <v>621</v>
      </c>
      <c r="E13" s="68" t="s">
        <v>613</v>
      </c>
      <c r="F13" s="68" t="s">
        <v>621</v>
      </c>
      <c r="G13" s="68" t="s">
        <v>613</v>
      </c>
      <c r="H13" s="68" t="s">
        <v>621</v>
      </c>
      <c r="I13" s="68" t="s">
        <v>621</v>
      </c>
      <c r="J13" s="68" t="s">
        <v>621</v>
      </c>
      <c r="K13" s="69" t="s">
        <v>621</v>
      </c>
      <c r="L13" s="70" t="s">
        <v>613</v>
      </c>
      <c r="M13" s="68" t="s">
        <v>621</v>
      </c>
    </row>
    <row r="14" spans="1:13" ht="32.4" customHeight="1" x14ac:dyDescent="0.45">
      <c r="A14" s="287" t="s">
        <v>622</v>
      </c>
      <c r="B14" s="68" t="s">
        <v>623</v>
      </c>
      <c r="C14" s="71"/>
      <c r="D14" s="71"/>
      <c r="E14" s="71"/>
      <c r="F14" s="71"/>
      <c r="G14" s="71"/>
      <c r="H14" s="71"/>
      <c r="I14" s="71"/>
      <c r="J14" s="71"/>
      <c r="K14" s="72"/>
      <c r="L14" s="73">
        <f>SUM(C14+E14+G14)</f>
        <v>0</v>
      </c>
      <c r="M14" s="71">
        <f>SUM(D14+F14+H14+I14+J14+K14)</f>
        <v>0</v>
      </c>
    </row>
    <row r="15" spans="1:13" ht="32.4" customHeight="1" x14ac:dyDescent="0.45">
      <c r="A15" s="287"/>
      <c r="B15" s="68" t="s">
        <v>652</v>
      </c>
      <c r="C15" s="71"/>
      <c r="D15" s="71"/>
      <c r="E15" s="71"/>
      <c r="F15" s="71"/>
      <c r="G15" s="71"/>
      <c r="H15" s="71"/>
      <c r="I15" s="71"/>
      <c r="J15" s="71"/>
      <c r="K15" s="72"/>
      <c r="L15" s="73">
        <f>SUM(C15+E15+G15)</f>
        <v>0</v>
      </c>
      <c r="M15" s="71">
        <f>SUM(D15+F15+H15+I15+J15+K15)</f>
        <v>0</v>
      </c>
    </row>
    <row r="16" spans="1:13" ht="24" customHeight="1" x14ac:dyDescent="0.45"/>
    <row r="17" spans="1:7" ht="32.4" customHeight="1" x14ac:dyDescent="0.45">
      <c r="A17" s="283" t="s">
        <v>619</v>
      </c>
      <c r="B17" s="284"/>
      <c r="C17" s="68">
        <v>1</v>
      </c>
      <c r="D17" s="68">
        <v>2</v>
      </c>
      <c r="E17" s="69">
        <v>3</v>
      </c>
      <c r="F17" s="316" t="s">
        <v>620</v>
      </c>
      <c r="G17" s="287"/>
    </row>
    <row r="18" spans="1:7" ht="32.4" customHeight="1" x14ac:dyDescent="0.45">
      <c r="A18" s="287" t="s">
        <v>624</v>
      </c>
      <c r="B18" s="68" t="s">
        <v>625</v>
      </c>
      <c r="C18" s="71"/>
      <c r="D18" s="71"/>
      <c r="E18" s="72"/>
      <c r="F18" s="289">
        <f>SUM(C18+D18+E18)</f>
        <v>0</v>
      </c>
      <c r="G18" s="288"/>
    </row>
    <row r="19" spans="1:7" ht="32.4" customHeight="1" x14ac:dyDescent="0.45">
      <c r="A19" s="287"/>
      <c r="B19" s="68" t="s">
        <v>652</v>
      </c>
      <c r="C19" s="71"/>
      <c r="D19" s="71"/>
      <c r="E19" s="72"/>
      <c r="F19" s="289">
        <f>SUM(C19+D19+E19)</f>
        <v>0</v>
      </c>
      <c r="G19" s="288"/>
    </row>
    <row r="20" spans="1:7" ht="24" customHeight="1" x14ac:dyDescent="0.45"/>
    <row r="21" spans="1:7" ht="32.4" customHeight="1" x14ac:dyDescent="0.45">
      <c r="A21" s="283" t="s">
        <v>619</v>
      </c>
      <c r="B21" s="284"/>
      <c r="C21" s="68">
        <v>1</v>
      </c>
      <c r="D21" s="68">
        <v>2</v>
      </c>
      <c r="E21" s="69">
        <v>3</v>
      </c>
      <c r="F21" s="316" t="s">
        <v>620</v>
      </c>
      <c r="G21" s="287"/>
    </row>
    <row r="22" spans="1:7" ht="32.4" customHeight="1" x14ac:dyDescent="0.45">
      <c r="A22" s="287" t="s">
        <v>626</v>
      </c>
      <c r="B22" s="68" t="s">
        <v>625</v>
      </c>
      <c r="C22" s="71"/>
      <c r="D22" s="71"/>
      <c r="E22" s="72"/>
      <c r="F22" s="289">
        <f>SUM(C22+D22+E22)</f>
        <v>0</v>
      </c>
      <c r="G22" s="288"/>
    </row>
    <row r="23" spans="1:7" ht="32.4" customHeight="1" x14ac:dyDescent="0.45">
      <c r="A23" s="287"/>
      <c r="B23" s="68" t="s">
        <v>652</v>
      </c>
      <c r="C23" s="71"/>
      <c r="D23" s="71"/>
      <c r="E23" s="72"/>
      <c r="F23" s="289">
        <f>SUM(C23+D23+E23)</f>
        <v>0</v>
      </c>
      <c r="G23" s="288"/>
    </row>
    <row r="24" spans="1:7" ht="32.4" customHeight="1" x14ac:dyDescent="0.45"/>
  </sheetData>
  <mergeCells count="25">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C12:D12"/>
    <mergeCell ref="E12:F12"/>
    <mergeCell ref="G12:H12"/>
    <mergeCell ref="L12:M12"/>
    <mergeCell ref="A14:A15"/>
    <mergeCell ref="G3:H3"/>
    <mergeCell ref="I3:J3"/>
    <mergeCell ref="E7:F7"/>
    <mergeCell ref="A10:L10"/>
    <mergeCell ref="B5:C5"/>
  </mergeCells>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3:Z100"/>
  <sheetViews>
    <sheetView showZeros="0" workbookViewId="0">
      <selection activeCell="B55" sqref="B55"/>
    </sheetView>
  </sheetViews>
  <sheetFormatPr defaultColWidth="8.69921875" defaultRowHeight="13.2" x14ac:dyDescent="0.45"/>
  <cols>
    <col min="1" max="2" width="8.59765625" style="1" customWidth="1"/>
    <col min="3" max="3" width="2.19921875" style="2" customWidth="1"/>
    <col min="4" max="5" width="4.3984375" style="2" customWidth="1"/>
    <col min="6" max="6" width="6.69921875" style="2" customWidth="1"/>
    <col min="7" max="7" width="8.19921875" style="2" customWidth="1"/>
    <col min="8" max="8" width="8.3984375" style="2" customWidth="1"/>
    <col min="9" max="11" width="5.19921875" style="2" customWidth="1"/>
    <col min="12" max="14" width="4.3984375" style="2" customWidth="1"/>
    <col min="15" max="15" width="4.69921875" style="2" customWidth="1"/>
    <col min="16" max="16" width="4.09765625" style="2" customWidth="1"/>
    <col min="17" max="17" width="4.19921875" style="2" customWidth="1"/>
    <col min="18" max="21" width="5.19921875" style="2" customWidth="1"/>
    <col min="22" max="22" width="5" style="2" customWidth="1"/>
    <col min="23" max="23" width="2.59765625" style="2" customWidth="1"/>
    <col min="24" max="24" width="8.69921875" style="2"/>
    <col min="25" max="25" width="10.3984375" style="2" bestFit="1" customWidth="1"/>
    <col min="26" max="16384" width="8.69921875" style="2"/>
  </cols>
  <sheetData>
    <row r="3" spans="1:25" ht="13.8" thickBot="1" x14ac:dyDescent="0.5">
      <c r="E3" s="105"/>
      <c r="F3" s="105"/>
      <c r="G3" s="105"/>
    </row>
    <row r="4" spans="1:25" ht="21" x14ac:dyDescent="0.45">
      <c r="D4" s="3"/>
      <c r="F4" s="94" t="s">
        <v>1408</v>
      </c>
      <c r="G4" s="95"/>
      <c r="H4" s="96"/>
      <c r="I4" s="96"/>
      <c r="J4" s="97"/>
      <c r="K4" s="98"/>
      <c r="L4" s="98"/>
      <c r="M4" s="98"/>
      <c r="N4" s="98"/>
      <c r="O4" s="98"/>
      <c r="P4" s="98"/>
      <c r="Q4" s="98"/>
      <c r="R4" s="98"/>
      <c r="S4" s="98"/>
      <c r="T4" s="98"/>
      <c r="U4" s="98"/>
      <c r="V4" s="49"/>
    </row>
    <row r="5" spans="1:25" ht="26.4" customHeight="1" x14ac:dyDescent="0.45">
      <c r="D5" s="4"/>
      <c r="G5" s="99" t="s">
        <v>1496</v>
      </c>
      <c r="H5" s="100"/>
      <c r="I5" s="100"/>
      <c r="J5" s="101"/>
      <c r="K5" s="101"/>
      <c r="L5" s="101"/>
      <c r="M5" s="101"/>
      <c r="N5" s="101"/>
      <c r="O5" s="101"/>
      <c r="P5" s="101"/>
      <c r="Q5" s="101"/>
      <c r="R5" s="101"/>
      <c r="S5" s="101"/>
      <c r="T5" s="101"/>
      <c r="U5" s="101"/>
      <c r="V5" s="102"/>
    </row>
    <row r="6" spans="1:25" ht="16.2" x14ac:dyDescent="0.45">
      <c r="D6" s="4"/>
      <c r="F6" s="208" t="s">
        <v>612</v>
      </c>
      <c r="G6" s="46" t="s">
        <v>1358</v>
      </c>
      <c r="J6" s="103"/>
      <c r="K6" s="103"/>
      <c r="L6" s="103"/>
      <c r="M6" s="103"/>
      <c r="N6" s="103"/>
      <c r="O6" s="103"/>
      <c r="P6" s="103"/>
      <c r="Q6" s="103"/>
      <c r="R6" s="103"/>
      <c r="S6" s="103"/>
      <c r="T6" s="103"/>
      <c r="U6" s="103"/>
      <c r="V6" s="104"/>
    </row>
    <row r="7" spans="1:25" ht="16.2" x14ac:dyDescent="0.45">
      <c r="D7" s="4"/>
      <c r="G7" s="46"/>
      <c r="J7" s="103"/>
      <c r="K7" s="103"/>
      <c r="L7" s="169" t="s">
        <v>1450</v>
      </c>
      <c r="M7" s="169"/>
      <c r="N7" s="103"/>
      <c r="O7" s="103"/>
      <c r="P7" s="103"/>
      <c r="Q7" s="103"/>
      <c r="R7" s="103"/>
      <c r="S7" s="103"/>
      <c r="T7" s="103"/>
      <c r="U7" s="103"/>
      <c r="V7" s="104"/>
    </row>
    <row r="8" spans="1:25" ht="16.2" x14ac:dyDescent="0.45">
      <c r="D8" s="4"/>
      <c r="F8" s="209" t="s">
        <v>613</v>
      </c>
      <c r="G8" s="46" t="s">
        <v>1448</v>
      </c>
      <c r="J8" s="103"/>
      <c r="K8" s="103"/>
      <c r="L8" s="103"/>
      <c r="M8" s="103"/>
      <c r="N8" s="103"/>
      <c r="O8" s="103"/>
      <c r="P8" s="103"/>
      <c r="Q8" s="103"/>
      <c r="R8" s="103"/>
      <c r="S8" s="103"/>
      <c r="T8" s="103"/>
      <c r="U8" s="103"/>
      <c r="V8" s="104"/>
    </row>
    <row r="9" spans="1:25" ht="16.2" x14ac:dyDescent="0.45">
      <c r="D9" s="4"/>
      <c r="G9" s="46"/>
      <c r="J9" s="103"/>
      <c r="K9" s="103"/>
      <c r="L9" s="169" t="s">
        <v>1449</v>
      </c>
      <c r="M9" s="169"/>
      <c r="N9" s="103"/>
      <c r="O9" s="103"/>
      <c r="P9" s="103"/>
      <c r="Q9" s="103"/>
      <c r="R9" s="103"/>
      <c r="S9" s="103"/>
      <c r="T9" s="103"/>
      <c r="U9" s="103"/>
      <c r="V9" s="104"/>
    </row>
    <row r="10" spans="1:25" ht="30.6" customHeight="1" x14ac:dyDescent="0.45">
      <c r="D10" s="4"/>
      <c r="H10" s="107" t="s">
        <v>1356</v>
      </c>
      <c r="I10" s="107"/>
      <c r="J10" s="107"/>
      <c r="K10" s="107"/>
      <c r="V10" s="7"/>
    </row>
    <row r="11" spans="1:25" ht="16.2" customHeight="1" thickBot="1" x14ac:dyDescent="0.5">
      <c r="C11" s="7"/>
      <c r="D11" s="106"/>
      <c r="E11" s="105"/>
      <c r="F11" s="105"/>
      <c r="G11" s="105" t="s">
        <v>1357</v>
      </c>
      <c r="H11" s="109"/>
      <c r="I11" s="109"/>
      <c r="J11" s="109"/>
      <c r="K11" s="109"/>
      <c r="L11" s="105"/>
      <c r="M11" s="105"/>
      <c r="N11" s="105"/>
      <c r="O11" s="105"/>
      <c r="P11" s="105"/>
      <c r="Q11" s="105"/>
      <c r="R11" s="105"/>
      <c r="S11" s="105"/>
      <c r="T11" s="105"/>
      <c r="U11" s="105"/>
      <c r="V11" s="31"/>
    </row>
    <row r="12" spans="1:25" ht="27.6" customHeight="1" x14ac:dyDescent="0.45">
      <c r="D12" s="4"/>
      <c r="F12" s="111" t="s">
        <v>1363</v>
      </c>
      <c r="G12" s="46"/>
      <c r="H12" s="11"/>
      <c r="I12" s="11"/>
      <c r="J12" s="108" t="s">
        <v>1409</v>
      </c>
      <c r="K12" s="108"/>
      <c r="L12" s="108"/>
      <c r="M12" s="108"/>
      <c r="N12" s="108"/>
      <c r="O12" s="108"/>
      <c r="P12" s="108"/>
      <c r="Q12" s="108"/>
      <c r="R12" s="108"/>
      <c r="S12" s="108"/>
      <c r="T12" s="108"/>
      <c r="U12" s="108"/>
      <c r="V12" s="173"/>
    </row>
    <row r="13" spans="1:25" ht="20.399999999999999" customHeight="1" x14ac:dyDescent="0.45">
      <c r="D13" s="4"/>
      <c r="G13" s="46"/>
      <c r="H13" s="53" t="s">
        <v>1451</v>
      </c>
      <c r="J13" s="50"/>
      <c r="K13" s="47"/>
      <c r="L13" s="47"/>
      <c r="M13" s="47"/>
      <c r="N13" s="47"/>
      <c r="O13" s="47"/>
      <c r="P13" s="47"/>
      <c r="Q13" s="47"/>
      <c r="R13" s="47"/>
      <c r="S13" s="47"/>
      <c r="T13" s="47"/>
      <c r="U13" s="47"/>
      <c r="V13" s="48"/>
    </row>
    <row r="14" spans="1:25" ht="12" customHeight="1" x14ac:dyDescent="0.45">
      <c r="D14" s="4"/>
      <c r="I14" s="44" t="s">
        <v>1452</v>
      </c>
      <c r="V14" s="7"/>
    </row>
    <row r="15" spans="1:25" ht="23.4" customHeight="1" x14ac:dyDescent="0.45">
      <c r="D15" s="4"/>
      <c r="G15" s="46"/>
      <c r="H15" s="52" t="s">
        <v>1453</v>
      </c>
      <c r="J15" s="51"/>
      <c r="K15" s="47"/>
      <c r="L15" s="47"/>
      <c r="M15" s="47"/>
      <c r="N15" s="47"/>
      <c r="O15" s="47"/>
      <c r="P15" s="47"/>
      <c r="Q15" s="47"/>
      <c r="R15" s="47"/>
      <c r="S15" s="47"/>
      <c r="T15" s="47"/>
      <c r="U15" s="47"/>
      <c r="V15" s="48"/>
      <c r="Y15" s="45"/>
    </row>
    <row r="16" spans="1:25" s="54" customFormat="1" ht="11.4" customHeight="1" x14ac:dyDescent="0.45">
      <c r="A16" s="266"/>
      <c r="B16" s="266"/>
      <c r="D16" s="55"/>
      <c r="G16" s="56"/>
      <c r="H16" s="51"/>
      <c r="I16" s="54" t="s">
        <v>636</v>
      </c>
      <c r="J16" s="51"/>
      <c r="K16" s="57"/>
      <c r="L16" s="57"/>
      <c r="M16" s="57"/>
      <c r="N16" s="57"/>
      <c r="O16" s="57"/>
      <c r="P16" s="57"/>
      <c r="Q16" s="57"/>
      <c r="R16" s="57"/>
      <c r="S16" s="57"/>
      <c r="T16" s="57"/>
      <c r="U16" s="57"/>
      <c r="V16" s="58"/>
      <c r="Y16" s="45"/>
    </row>
    <row r="17" spans="4:26" ht="4.95" customHeight="1" x14ac:dyDescent="0.45">
      <c r="D17" s="4"/>
      <c r="G17" s="46"/>
      <c r="H17" s="52"/>
      <c r="J17" s="51"/>
      <c r="K17" s="47"/>
      <c r="L17" s="47"/>
      <c r="M17" s="47"/>
      <c r="N17" s="47"/>
      <c r="O17" s="47"/>
      <c r="P17" s="47"/>
      <c r="Q17" s="47"/>
      <c r="R17" s="47"/>
      <c r="S17" s="47"/>
      <c r="T17" s="47"/>
      <c r="U17" s="47"/>
      <c r="V17" s="48"/>
    </row>
    <row r="18" spans="4:26" ht="19.2" customHeight="1" x14ac:dyDescent="0.45">
      <c r="D18" s="4"/>
      <c r="F18" s="40" t="s">
        <v>20</v>
      </c>
      <c r="G18" s="5" t="s">
        <v>15</v>
      </c>
      <c r="H18" s="6"/>
      <c r="I18" s="2" t="s">
        <v>615</v>
      </c>
      <c r="V18" s="7"/>
    </row>
    <row r="19" spans="4:26" ht="6" customHeight="1" x14ac:dyDescent="0.45">
      <c r="D19" s="4"/>
      <c r="F19" s="40"/>
      <c r="G19" s="5"/>
      <c r="V19" s="7"/>
    </row>
    <row r="20" spans="4:26" ht="19.2" customHeight="1" x14ac:dyDescent="0.45">
      <c r="D20" s="4"/>
      <c r="F20" s="40" t="s">
        <v>19</v>
      </c>
      <c r="G20" s="8" t="s">
        <v>23</v>
      </c>
      <c r="H20" s="9"/>
      <c r="I20" s="2" t="s">
        <v>582</v>
      </c>
      <c r="V20" s="7"/>
      <c r="Z20" s="10"/>
    </row>
    <row r="21" spans="4:26" ht="19.2" customHeight="1" x14ac:dyDescent="0.45">
      <c r="D21" s="4"/>
      <c r="F21" s="40"/>
      <c r="G21" s="8"/>
      <c r="H21" s="9"/>
      <c r="I21" s="172" t="s">
        <v>1454</v>
      </c>
      <c r="J21" s="16"/>
      <c r="K21" s="16"/>
      <c r="L21" s="16"/>
      <c r="M21" s="16"/>
      <c r="N21" s="16"/>
      <c r="O21" s="16"/>
      <c r="P21" s="16"/>
      <c r="Q21" s="16"/>
      <c r="R21" s="16"/>
      <c r="V21" s="7"/>
      <c r="Z21" s="10"/>
    </row>
    <row r="22" spans="4:26" ht="19.2" customHeight="1" x14ac:dyDescent="0.45">
      <c r="D22" s="4"/>
      <c r="F22" s="40"/>
      <c r="G22" s="8"/>
      <c r="H22" s="9"/>
      <c r="I22" s="172" t="s">
        <v>1406</v>
      </c>
      <c r="J22" s="16"/>
      <c r="K22" s="16"/>
      <c r="L22" s="16"/>
      <c r="M22" s="16"/>
      <c r="N22" s="16"/>
      <c r="O22" s="16"/>
      <c r="P22" s="16"/>
      <c r="Q22" s="16"/>
      <c r="R22" s="16"/>
      <c r="V22" s="7"/>
      <c r="Z22" s="10"/>
    </row>
    <row r="23" spans="4:26" ht="18.600000000000001" customHeight="1" x14ac:dyDescent="0.45">
      <c r="D23" s="4"/>
      <c r="F23" s="40"/>
      <c r="G23" s="8"/>
      <c r="H23" s="11"/>
      <c r="I23" s="43" t="s">
        <v>583</v>
      </c>
      <c r="V23" s="7"/>
      <c r="Z23" s="10"/>
    </row>
    <row r="24" spans="4:26" ht="9.6" customHeight="1" x14ac:dyDescent="0.45">
      <c r="D24" s="4"/>
      <c r="F24" s="40"/>
      <c r="H24" s="11"/>
      <c r="V24" s="7"/>
    </row>
    <row r="25" spans="4:26" ht="33.6" customHeight="1" x14ac:dyDescent="0.45">
      <c r="D25" s="4"/>
      <c r="F25" s="40" t="s">
        <v>18</v>
      </c>
      <c r="G25" s="12" t="s">
        <v>22</v>
      </c>
      <c r="H25" s="13"/>
      <c r="I25" s="363" t="s">
        <v>637</v>
      </c>
      <c r="J25" s="363"/>
      <c r="K25" s="363"/>
      <c r="L25" s="363"/>
      <c r="M25" s="363"/>
      <c r="N25" s="363"/>
      <c r="O25" s="363"/>
      <c r="P25" s="363"/>
      <c r="Q25" s="363"/>
      <c r="R25" s="363"/>
      <c r="S25" s="363"/>
      <c r="T25" s="363"/>
      <c r="U25" s="363"/>
      <c r="V25" s="7"/>
    </row>
    <row r="26" spans="4:26" ht="19.2" customHeight="1" x14ac:dyDescent="0.45">
      <c r="D26" s="4"/>
      <c r="F26" s="40"/>
      <c r="I26" s="15" t="s">
        <v>633</v>
      </c>
      <c r="V26" s="7"/>
    </row>
    <row r="27" spans="4:26" ht="19.2" customHeight="1" x14ac:dyDescent="0.45">
      <c r="D27" s="4"/>
      <c r="F27" s="40" t="s">
        <v>17</v>
      </c>
      <c r="G27" s="16" t="s">
        <v>14</v>
      </c>
      <c r="H27" s="17"/>
      <c r="I27" s="16" t="s">
        <v>635</v>
      </c>
      <c r="V27" s="7"/>
    </row>
    <row r="28" spans="4:26" ht="7.2" customHeight="1" x14ac:dyDescent="0.45">
      <c r="D28" s="4"/>
      <c r="F28" s="40"/>
      <c r="V28" s="7"/>
      <c r="Y28" s="59"/>
    </row>
    <row r="29" spans="4:26" ht="19.2" customHeight="1" x14ac:dyDescent="0.45">
      <c r="D29" s="4"/>
      <c r="F29" s="40" t="s">
        <v>16</v>
      </c>
      <c r="G29" s="12" t="s">
        <v>10</v>
      </c>
      <c r="H29" s="18"/>
      <c r="I29" s="2" t="s">
        <v>1455</v>
      </c>
      <c r="V29" s="7"/>
    </row>
    <row r="30" spans="4:26" ht="7.2" customHeight="1" x14ac:dyDescent="0.45">
      <c r="D30" s="4"/>
      <c r="I30" s="43"/>
      <c r="J30" s="19"/>
      <c r="K30" s="19"/>
      <c r="P30" s="16"/>
      <c r="Q30" s="19"/>
      <c r="V30" s="7"/>
    </row>
    <row r="31" spans="4:26" ht="22.2" customHeight="1" x14ac:dyDescent="0.45">
      <c r="D31" s="4"/>
      <c r="F31" s="93" t="s">
        <v>1359</v>
      </c>
      <c r="G31" s="91" t="s">
        <v>640</v>
      </c>
      <c r="H31" s="91"/>
      <c r="I31" s="92" t="s">
        <v>1494</v>
      </c>
      <c r="J31" s="90"/>
      <c r="K31" s="90"/>
      <c r="L31" s="91"/>
      <c r="M31" s="91"/>
      <c r="N31" s="91"/>
      <c r="O31" s="91"/>
      <c r="P31" s="91"/>
      <c r="Q31" s="90"/>
      <c r="R31" s="91"/>
      <c r="S31" s="91"/>
      <c r="V31" s="7"/>
    </row>
    <row r="32" spans="4:26" ht="22.2" customHeight="1" x14ac:dyDescent="0.45">
      <c r="D32" s="4"/>
      <c r="F32" s="79" t="s">
        <v>1354</v>
      </c>
      <c r="G32" t="s">
        <v>1497</v>
      </c>
      <c r="I32" s="43"/>
      <c r="J32" s="19"/>
      <c r="K32" s="19"/>
      <c r="P32" s="16"/>
      <c r="Q32" s="19"/>
      <c r="V32" s="7"/>
    </row>
    <row r="33" spans="1:22" ht="22.2" customHeight="1" x14ac:dyDescent="0.45">
      <c r="D33" s="4"/>
      <c r="F33" s="79"/>
      <c r="G33" t="s">
        <v>1352</v>
      </c>
      <c r="I33" s="43"/>
      <c r="J33" s="19"/>
      <c r="K33" s="19"/>
      <c r="P33" s="16"/>
      <c r="Q33" s="19"/>
      <c r="V33" s="7"/>
    </row>
    <row r="34" spans="1:22" ht="22.2" customHeight="1" x14ac:dyDescent="0.45">
      <c r="D34" s="4"/>
      <c r="F34" s="79"/>
      <c r="G34" s="66" t="s">
        <v>1351</v>
      </c>
      <c r="I34" s="43"/>
      <c r="J34" s="19"/>
      <c r="K34" s="19"/>
      <c r="P34" s="16"/>
      <c r="Q34" s="19"/>
      <c r="V34" s="7"/>
    </row>
    <row r="35" spans="1:22" ht="22.2" customHeight="1" x14ac:dyDescent="0.45">
      <c r="D35" s="4"/>
      <c r="F35" s="79"/>
      <c r="G35" s="89" t="s">
        <v>1353</v>
      </c>
      <c r="I35" s="43"/>
      <c r="J35" s="19"/>
      <c r="K35" s="19"/>
      <c r="P35" s="16"/>
      <c r="Q35" s="19"/>
      <c r="V35" s="7"/>
    </row>
    <row r="36" spans="1:22" ht="22.2" customHeight="1" x14ac:dyDescent="0.45">
      <c r="D36" s="4"/>
      <c r="F36" s="79" t="s">
        <v>1354</v>
      </c>
      <c r="G36" t="s">
        <v>643</v>
      </c>
      <c r="I36" s="43"/>
      <c r="J36" s="19"/>
      <c r="K36" s="19"/>
      <c r="P36" s="16"/>
      <c r="Q36" s="19"/>
      <c r="V36" s="7"/>
    </row>
    <row r="37" spans="1:22" ht="22.2" customHeight="1" x14ac:dyDescent="0.45">
      <c r="D37" s="4"/>
      <c r="F37" s="79" t="s">
        <v>1354</v>
      </c>
      <c r="G37" t="s">
        <v>647</v>
      </c>
      <c r="I37" s="43"/>
      <c r="J37" s="19"/>
      <c r="K37" s="19"/>
      <c r="P37" s="16"/>
      <c r="Q37" s="19"/>
      <c r="V37" s="7"/>
    </row>
    <row r="38" spans="1:22" ht="22.2" customHeight="1" x14ac:dyDescent="0.45">
      <c r="D38" s="4"/>
      <c r="F38" s="40" t="s">
        <v>1360</v>
      </c>
      <c r="G38" s="43" t="s">
        <v>1495</v>
      </c>
      <c r="I38" s="43"/>
      <c r="J38" s="19"/>
      <c r="K38" s="19"/>
      <c r="P38" s="16"/>
      <c r="Q38" s="19"/>
      <c r="V38" s="7"/>
    </row>
    <row r="39" spans="1:22" ht="22.2" customHeight="1" x14ac:dyDescent="0.45">
      <c r="D39" s="4"/>
      <c r="G39" s="43" t="s">
        <v>1407</v>
      </c>
      <c r="I39" s="43"/>
      <c r="J39" s="19"/>
      <c r="K39" s="19"/>
      <c r="P39" s="16"/>
      <c r="Q39" s="19"/>
      <c r="V39" s="7"/>
    </row>
    <row r="40" spans="1:22" ht="22.2" customHeight="1" x14ac:dyDescent="0.45">
      <c r="D40" s="4"/>
      <c r="G40" s="14" t="s">
        <v>1355</v>
      </c>
      <c r="I40" s="43"/>
      <c r="J40" s="19"/>
      <c r="K40" s="19"/>
      <c r="P40" s="16"/>
      <c r="Q40" s="19"/>
      <c r="V40" s="7"/>
    </row>
    <row r="41" spans="1:22" ht="10.95" customHeight="1" x14ac:dyDescent="0.45">
      <c r="D41" s="4"/>
      <c r="I41" s="43"/>
      <c r="J41" s="19"/>
      <c r="K41" s="19"/>
      <c r="P41" s="16"/>
      <c r="Q41" s="19"/>
      <c r="V41" s="7"/>
    </row>
    <row r="42" spans="1:22" ht="18.600000000000001" customHeight="1" x14ac:dyDescent="0.45">
      <c r="D42" s="4"/>
      <c r="F42" s="40" t="s">
        <v>1361</v>
      </c>
      <c r="G42" s="92" t="s">
        <v>634</v>
      </c>
      <c r="H42" s="77"/>
      <c r="I42" s="77"/>
      <c r="V42" s="7"/>
    </row>
    <row r="43" spans="1:22" ht="18.600000000000001" customHeight="1" x14ac:dyDescent="0.45">
      <c r="D43" s="4"/>
      <c r="G43" s="43" t="s">
        <v>585</v>
      </c>
      <c r="H43" s="43"/>
      <c r="I43" s="43"/>
      <c r="Q43" s="19" t="s">
        <v>586</v>
      </c>
      <c r="S43" s="19"/>
      <c r="T43" s="19"/>
      <c r="U43" s="19"/>
      <c r="V43" s="110"/>
    </row>
    <row r="44" spans="1:22" x14ac:dyDescent="0.45">
      <c r="D44" s="4"/>
      <c r="G44" s="43" t="s">
        <v>588</v>
      </c>
      <c r="H44" s="43"/>
      <c r="I44" s="43"/>
      <c r="J44" s="19"/>
      <c r="K44" s="19"/>
      <c r="P44" s="16"/>
      <c r="Q44" s="19" t="s">
        <v>587</v>
      </c>
      <c r="V44" s="7"/>
    </row>
    <row r="45" spans="1:22" x14ac:dyDescent="0.45">
      <c r="D45" s="4"/>
      <c r="G45" s="43"/>
      <c r="H45" s="43"/>
      <c r="I45" s="43"/>
      <c r="J45" s="19"/>
      <c r="K45" s="19"/>
      <c r="P45" s="16"/>
      <c r="Q45" s="19"/>
      <c r="V45" s="7"/>
    </row>
    <row r="46" spans="1:22" ht="22.2" customHeight="1" x14ac:dyDescent="0.2">
      <c r="A46" s="267"/>
      <c r="B46" s="267"/>
      <c r="D46" s="4"/>
      <c r="E46" s="210" t="s">
        <v>1456</v>
      </c>
      <c r="F46" s="215"/>
      <c r="G46" s="210"/>
      <c r="H46" s="210"/>
      <c r="I46" s="210"/>
      <c r="J46" s="211"/>
      <c r="K46" s="212"/>
      <c r="L46" s="213"/>
      <c r="M46" s="213"/>
      <c r="N46" s="214" t="s">
        <v>1457</v>
      </c>
      <c r="O46" s="213"/>
      <c r="P46" s="214"/>
      <c r="Q46" s="212"/>
      <c r="R46" s="213"/>
      <c r="S46" s="213"/>
      <c r="T46" s="213"/>
      <c r="U46" s="213"/>
      <c r="V46" s="7"/>
    </row>
    <row r="47" spans="1:22" ht="27.75" customHeight="1" x14ac:dyDescent="0.2">
      <c r="A47" s="267"/>
      <c r="B47" s="267"/>
      <c r="D47" s="369" t="s">
        <v>1362</v>
      </c>
      <c r="E47" s="361"/>
      <c r="F47" s="361"/>
      <c r="G47" s="361"/>
      <c r="H47" s="361"/>
      <c r="I47" s="361"/>
      <c r="J47" s="361"/>
      <c r="K47" s="361"/>
      <c r="L47" s="361"/>
      <c r="M47" s="361"/>
      <c r="N47" s="216" t="s">
        <v>1458</v>
      </c>
      <c r="O47" s="216"/>
      <c r="P47" s="216"/>
      <c r="Q47" s="216"/>
      <c r="R47" s="216"/>
      <c r="S47" s="216"/>
      <c r="T47" s="216"/>
      <c r="U47" s="216"/>
      <c r="V47" s="217"/>
    </row>
    <row r="48" spans="1:22" ht="30" customHeight="1" x14ac:dyDescent="0.45">
      <c r="A48" s="368" t="s">
        <v>1485</v>
      </c>
      <c r="B48" s="368"/>
      <c r="D48" s="370" t="s">
        <v>15</v>
      </c>
      <c r="E48" s="292"/>
      <c r="F48" s="351" t="s">
        <v>614</v>
      </c>
      <c r="G48" s="351"/>
      <c r="H48" s="20" t="s">
        <v>23</v>
      </c>
      <c r="I48" s="364">
        <v>1</v>
      </c>
      <c r="J48" s="365"/>
      <c r="K48" s="291" t="s">
        <v>22</v>
      </c>
      <c r="L48" s="292"/>
      <c r="M48" s="371" t="s">
        <v>1498</v>
      </c>
      <c r="N48" s="372"/>
      <c r="O48" s="373"/>
      <c r="P48" s="354" t="s">
        <v>14</v>
      </c>
      <c r="Q48" s="355"/>
      <c r="R48" s="238">
        <v>10</v>
      </c>
      <c r="S48" s="22" t="s">
        <v>13</v>
      </c>
      <c r="T48" s="23">
        <v>1</v>
      </c>
      <c r="U48" s="24" t="s">
        <v>12</v>
      </c>
      <c r="V48" s="7"/>
    </row>
    <row r="49" spans="1:24" ht="30" customHeight="1" x14ac:dyDescent="0.45">
      <c r="A49" s="368"/>
      <c r="B49" s="368"/>
      <c r="D49" s="370" t="s">
        <v>11</v>
      </c>
      <c r="E49" s="292"/>
      <c r="F49" s="308" t="str">
        <f>IF(I48="","",(VLOOKUP(I48,学校番号一覧表!A:D,4,0)))</f>
        <v>宇河</v>
      </c>
      <c r="G49" s="308"/>
      <c r="H49" s="20" t="s">
        <v>577</v>
      </c>
      <c r="I49" s="298" t="str">
        <f>IF(I48="","",VLOOKUP(I48,学校番号一覧表!A:B,2,0))</f>
        <v>宇都宮市中央小学校</v>
      </c>
      <c r="J49" s="299"/>
      <c r="K49" s="299"/>
      <c r="L49" s="299"/>
      <c r="M49" s="299"/>
      <c r="N49" s="299"/>
      <c r="O49" s="300"/>
      <c r="P49" s="356" t="s">
        <v>10</v>
      </c>
      <c r="Q49" s="356"/>
      <c r="R49" s="366"/>
      <c r="S49" s="366"/>
      <c r="T49" s="366"/>
      <c r="U49" s="366"/>
      <c r="V49" s="7"/>
    </row>
    <row r="50" spans="1:24" ht="8.25" customHeight="1" thickBot="1" x14ac:dyDescent="0.5">
      <c r="A50" s="368"/>
      <c r="B50" s="368"/>
      <c r="D50" s="25"/>
      <c r="E50" s="26"/>
      <c r="F50" s="26"/>
      <c r="G50" s="26"/>
      <c r="H50" s="27"/>
      <c r="I50" s="27"/>
      <c r="J50" s="27"/>
      <c r="K50" s="27"/>
      <c r="L50" s="27"/>
      <c r="M50" s="28"/>
      <c r="N50" s="28"/>
      <c r="O50" s="29"/>
      <c r="P50" s="29"/>
      <c r="Q50" s="30"/>
      <c r="R50" s="30"/>
      <c r="S50" s="30"/>
      <c r="T50" s="30"/>
      <c r="U50" s="30"/>
      <c r="V50" s="31"/>
    </row>
    <row r="51" spans="1:24" ht="34.5" customHeight="1" x14ac:dyDescent="0.45">
      <c r="A51" s="368"/>
      <c r="B51" s="368"/>
      <c r="D51" s="115"/>
      <c r="E51" s="115"/>
      <c r="F51" s="115"/>
      <c r="G51" s="115"/>
      <c r="H51" s="37"/>
      <c r="I51" s="37"/>
      <c r="J51" s="37"/>
      <c r="K51" s="37"/>
      <c r="L51" s="37"/>
      <c r="M51" s="40"/>
      <c r="N51" s="40"/>
      <c r="O51" s="1"/>
      <c r="P51" s="1"/>
      <c r="Q51" s="41"/>
      <c r="R51" s="41"/>
      <c r="S51" s="41"/>
      <c r="T51" s="41"/>
      <c r="U51" s="41"/>
    </row>
    <row r="52" spans="1:24" ht="21" customHeight="1" x14ac:dyDescent="0.45">
      <c r="A52" s="368"/>
      <c r="B52" s="368"/>
      <c r="D52" s="201" t="s">
        <v>1483</v>
      </c>
      <c r="E52" s="76"/>
      <c r="F52" s="76"/>
      <c r="G52" s="76"/>
      <c r="H52" s="76"/>
      <c r="I52" s="76"/>
      <c r="J52" s="201"/>
      <c r="K52" s="76"/>
      <c r="L52" s="37"/>
      <c r="M52" s="40"/>
      <c r="N52" s="40"/>
      <c r="O52" s="1"/>
      <c r="P52" s="1"/>
      <c r="Q52" s="41"/>
      <c r="R52" s="41"/>
      <c r="S52" s="41"/>
      <c r="T52" s="41"/>
      <c r="U52" s="41"/>
    </row>
    <row r="53" spans="1:24" ht="28.95" customHeight="1" x14ac:dyDescent="0.45">
      <c r="A53" s="268" t="s">
        <v>594</v>
      </c>
      <c r="B53" s="271" t="s">
        <v>595</v>
      </c>
      <c r="D53" s="201" t="s">
        <v>1484</v>
      </c>
      <c r="E53" s="76"/>
      <c r="F53" s="76"/>
      <c r="G53" s="76"/>
      <c r="H53" s="76"/>
      <c r="I53" s="76"/>
      <c r="J53" s="201"/>
      <c r="K53" s="76"/>
      <c r="L53" s="37"/>
      <c r="M53" s="37"/>
      <c r="N53" s="40"/>
      <c r="O53" s="1"/>
      <c r="P53" s="1"/>
      <c r="Q53" s="41"/>
      <c r="R53" s="41"/>
      <c r="S53" s="41"/>
      <c r="T53" s="41"/>
      <c r="U53" s="41"/>
    </row>
    <row r="54" spans="1:24" ht="21.9" customHeight="1" x14ac:dyDescent="0.45">
      <c r="A54" s="269" t="s">
        <v>593</v>
      </c>
      <c r="B54" s="272" t="s">
        <v>593</v>
      </c>
      <c r="D54" s="186" t="s">
        <v>646</v>
      </c>
      <c r="E54" s="186" t="s">
        <v>9</v>
      </c>
      <c r="F54" s="343" t="s">
        <v>8</v>
      </c>
      <c r="G54" s="343"/>
      <c r="H54" s="343"/>
      <c r="I54" s="343" t="s">
        <v>7</v>
      </c>
      <c r="J54" s="343"/>
      <c r="K54" s="343"/>
      <c r="L54" s="186" t="s">
        <v>646</v>
      </c>
      <c r="M54" s="186" t="s">
        <v>9</v>
      </c>
      <c r="N54" s="343" t="s">
        <v>8</v>
      </c>
      <c r="O54" s="343"/>
      <c r="P54" s="343"/>
      <c r="Q54" s="343"/>
      <c r="R54" s="343"/>
      <c r="S54" s="343" t="s">
        <v>7</v>
      </c>
      <c r="T54" s="343"/>
      <c r="U54" s="343"/>
      <c r="X54" s="14"/>
    </row>
    <row r="55" spans="1:24" ht="23.4" customHeight="1" x14ac:dyDescent="0.45">
      <c r="A55" s="269">
        <v>1</v>
      </c>
      <c r="B55" s="272"/>
      <c r="D55" s="186">
        <v>1</v>
      </c>
      <c r="E55" s="78">
        <f>A55</f>
        <v>1</v>
      </c>
      <c r="F55" s="367" t="str">
        <f>IF(A55="","",(VLOOKUP(A55,生徒名簿表!B:C,2,0)))</f>
        <v>教育太郎1</v>
      </c>
      <c r="G55" s="367"/>
      <c r="H55" s="367"/>
      <c r="I55" s="160" t="s">
        <v>6</v>
      </c>
      <c r="J55" s="160" t="s">
        <v>5</v>
      </c>
      <c r="K55" s="160" t="str">
        <f>IF(A55="","",(VLOOKUP(A55,生徒名簿表!B:D,3,0)))</f>
        <v>入</v>
      </c>
      <c r="L55" s="186">
        <v>26</v>
      </c>
      <c r="M55" s="78">
        <f>B55</f>
        <v>0</v>
      </c>
      <c r="N55" s="367" t="str">
        <f>IF(B55="","",(VLOOKUP(B55,生徒名簿表!B:C,2,0)))</f>
        <v/>
      </c>
      <c r="O55" s="367"/>
      <c r="P55" s="367"/>
      <c r="Q55" s="367"/>
      <c r="R55" s="367"/>
      <c r="S55" s="160" t="s">
        <v>6</v>
      </c>
      <c r="T55" s="160" t="s">
        <v>5</v>
      </c>
      <c r="U55" s="160" t="str">
        <f>IF(B55="","",(VLOOKUP(B55,生徒名簿表!B:D,3,0)))</f>
        <v/>
      </c>
      <c r="X55" s="37"/>
    </row>
    <row r="56" spans="1:24" ht="23.4" customHeight="1" x14ac:dyDescent="0.45">
      <c r="A56" s="269"/>
      <c r="B56" s="272"/>
      <c r="D56" s="186">
        <v>2</v>
      </c>
      <c r="E56" s="78">
        <f t="shared" ref="E56:E73" si="0">A56</f>
        <v>0</v>
      </c>
      <c r="F56" s="367" t="str">
        <f>IF(A56="","",(VLOOKUP(A56,生徒名簿表!B:C,2,0)))</f>
        <v/>
      </c>
      <c r="G56" s="367"/>
      <c r="H56" s="367"/>
      <c r="I56" s="160" t="s">
        <v>6</v>
      </c>
      <c r="J56" s="160" t="s">
        <v>5</v>
      </c>
      <c r="K56" s="160" t="str">
        <f>IF(A56="","",(VLOOKUP(A56,生徒名簿表!B:D,3,0)))</f>
        <v/>
      </c>
      <c r="L56" s="186">
        <v>27</v>
      </c>
      <c r="M56" s="78">
        <f t="shared" ref="M56:M73" si="1">B56</f>
        <v>0</v>
      </c>
      <c r="N56" s="367" t="str">
        <f>IF(B56="","",(VLOOKUP(B56,生徒名簿表!B:C,2,0)))</f>
        <v/>
      </c>
      <c r="O56" s="367"/>
      <c r="P56" s="367"/>
      <c r="Q56" s="367"/>
      <c r="R56" s="367"/>
      <c r="S56" s="160" t="s">
        <v>6</v>
      </c>
      <c r="T56" s="160" t="s">
        <v>5</v>
      </c>
      <c r="U56" s="160" t="str">
        <f>IF(B56="","",(VLOOKUP(B56,生徒名簿表!B:D,3,0)))</f>
        <v/>
      </c>
    </row>
    <row r="57" spans="1:24" ht="23.4" customHeight="1" x14ac:dyDescent="0.45">
      <c r="A57" s="269"/>
      <c r="B57" s="272"/>
      <c r="D57" s="186">
        <v>3</v>
      </c>
      <c r="E57" s="184">
        <f t="shared" si="0"/>
        <v>0</v>
      </c>
      <c r="F57" s="327" t="str">
        <f>IF(A57="","",(VLOOKUP(A57,生徒名簿表!B:C,2,0)))</f>
        <v/>
      </c>
      <c r="G57" s="328"/>
      <c r="H57" s="329"/>
      <c r="I57" s="35" t="s">
        <v>6</v>
      </c>
      <c r="J57" s="32" t="s">
        <v>5</v>
      </c>
      <c r="K57" s="33" t="str">
        <f>IF(A57="","",(VLOOKUP(A57,生徒名簿表!B:D,3,0)))</f>
        <v/>
      </c>
      <c r="L57" s="195">
        <v>28</v>
      </c>
      <c r="M57" s="78">
        <f t="shared" si="1"/>
        <v>0</v>
      </c>
      <c r="N57" s="328" t="str">
        <f>IF(B57="","",(VLOOKUP(B57,生徒名簿表!B:C,2,0)))</f>
        <v/>
      </c>
      <c r="O57" s="328"/>
      <c r="P57" s="328"/>
      <c r="Q57" s="328"/>
      <c r="R57" s="329"/>
      <c r="S57" s="35" t="s">
        <v>6</v>
      </c>
      <c r="T57" s="32" t="s">
        <v>5</v>
      </c>
      <c r="U57" s="33" t="str">
        <f>IF(B57="","",(VLOOKUP(B57,生徒名簿表!B:D,3,0)))</f>
        <v/>
      </c>
    </row>
    <row r="58" spans="1:24" ht="23.4" customHeight="1" x14ac:dyDescent="0.45">
      <c r="A58" s="269"/>
      <c r="B58" s="272"/>
      <c r="D58" s="186">
        <v>4</v>
      </c>
      <c r="E58" s="184">
        <f t="shared" si="0"/>
        <v>0</v>
      </c>
      <c r="F58" s="327" t="str">
        <f>IF(A58="","",(VLOOKUP(A58,生徒名簿表!B:C,2,0)))</f>
        <v/>
      </c>
      <c r="G58" s="328"/>
      <c r="H58" s="329"/>
      <c r="I58" s="35" t="s">
        <v>6</v>
      </c>
      <c r="J58" s="32" t="s">
        <v>5</v>
      </c>
      <c r="K58" s="33" t="str">
        <f>IF(A58="","",(VLOOKUP(A58,生徒名簿表!B:D,3,0)))</f>
        <v/>
      </c>
      <c r="L58" s="195">
        <v>29</v>
      </c>
      <c r="M58" s="78">
        <f t="shared" si="1"/>
        <v>0</v>
      </c>
      <c r="N58" s="328" t="str">
        <f>IF(B58="","",(VLOOKUP(B58,生徒名簿表!B:C,2,0)))</f>
        <v/>
      </c>
      <c r="O58" s="328"/>
      <c r="P58" s="328"/>
      <c r="Q58" s="328"/>
      <c r="R58" s="329"/>
      <c r="S58" s="35" t="s">
        <v>6</v>
      </c>
      <c r="T58" s="32" t="s">
        <v>5</v>
      </c>
      <c r="U58" s="36" t="str">
        <f>IF(B58="","",(VLOOKUP(B58,生徒名簿表!B:D,3,0)))</f>
        <v/>
      </c>
    </row>
    <row r="59" spans="1:24" ht="6.6" customHeight="1" x14ac:dyDescent="0.45">
      <c r="A59" s="269"/>
      <c r="B59" s="272"/>
      <c r="D59" s="186">
        <v>5</v>
      </c>
      <c r="E59" s="184">
        <f t="shared" si="0"/>
        <v>0</v>
      </c>
      <c r="F59" s="327" t="str">
        <f>IF(A59="","",(VLOOKUP(A59,生徒名簿表!B:C,2,0)))</f>
        <v/>
      </c>
      <c r="G59" s="328"/>
      <c r="H59" s="329"/>
      <c r="I59" s="35" t="s">
        <v>6</v>
      </c>
      <c r="J59" s="32" t="s">
        <v>5</v>
      </c>
      <c r="K59" s="33" t="str">
        <f>IF(A59="","",(VLOOKUP(A59,生徒名簿表!B:D,3,0)))</f>
        <v/>
      </c>
      <c r="L59" s="195">
        <v>30</v>
      </c>
      <c r="M59" s="78">
        <f t="shared" si="1"/>
        <v>0</v>
      </c>
      <c r="N59" s="328" t="str">
        <f>IF(B59="","",(VLOOKUP(B59,生徒名簿表!B:C,2,0)))</f>
        <v/>
      </c>
      <c r="O59" s="328"/>
      <c r="P59" s="328"/>
      <c r="Q59" s="328"/>
      <c r="R59" s="329"/>
      <c r="S59" s="35" t="s">
        <v>6</v>
      </c>
      <c r="T59" s="32" t="s">
        <v>5</v>
      </c>
      <c r="U59" s="36" t="str">
        <f>IF(B59="","",(VLOOKUP(B59,生徒名簿表!B:D,3,0)))</f>
        <v/>
      </c>
      <c r="W59" s="37"/>
    </row>
    <row r="60" spans="1:24" ht="6.6" customHeight="1" x14ac:dyDescent="0.45">
      <c r="A60" s="269"/>
      <c r="B60" s="272"/>
      <c r="D60" s="186">
        <v>6</v>
      </c>
      <c r="E60" s="184">
        <f t="shared" si="0"/>
        <v>0</v>
      </c>
      <c r="F60" s="327" t="str">
        <f>IF(A60="","",(VLOOKUP(A60,生徒名簿表!B:C,2,0)))</f>
        <v/>
      </c>
      <c r="G60" s="328"/>
      <c r="H60" s="329"/>
      <c r="I60" s="35" t="s">
        <v>6</v>
      </c>
      <c r="J60" s="32" t="s">
        <v>5</v>
      </c>
      <c r="K60" s="33" t="str">
        <f>IF(A60="","",(VLOOKUP(A60,生徒名簿表!B:D,3,0)))</f>
        <v/>
      </c>
      <c r="L60" s="195">
        <v>31</v>
      </c>
      <c r="M60" s="78">
        <f t="shared" si="1"/>
        <v>0</v>
      </c>
      <c r="N60" s="328" t="str">
        <f>IF(B60="","",(VLOOKUP(B60,生徒名簿表!B:C,2,0)))</f>
        <v/>
      </c>
      <c r="O60" s="328"/>
      <c r="P60" s="328"/>
      <c r="Q60" s="328"/>
      <c r="R60" s="329"/>
      <c r="S60" s="35" t="s">
        <v>6</v>
      </c>
      <c r="T60" s="32" t="s">
        <v>5</v>
      </c>
      <c r="U60" s="36" t="str">
        <f>IF(B60="","",(VLOOKUP(B60,生徒名簿表!B:D,3,0)))</f>
        <v/>
      </c>
    </row>
    <row r="61" spans="1:24" ht="7.2" customHeight="1" x14ac:dyDescent="0.45">
      <c r="A61" s="269"/>
      <c r="B61" s="272"/>
      <c r="D61" s="186">
        <v>7</v>
      </c>
      <c r="E61" s="184">
        <f t="shared" si="0"/>
        <v>0</v>
      </c>
      <c r="F61" s="327" t="str">
        <f>IF(A61="","",(VLOOKUP(A61,生徒名簿表!B:C,2,0)))</f>
        <v/>
      </c>
      <c r="G61" s="328"/>
      <c r="H61" s="329"/>
      <c r="I61" s="35" t="s">
        <v>6</v>
      </c>
      <c r="J61" s="32" t="s">
        <v>5</v>
      </c>
      <c r="K61" s="33" t="str">
        <f>IF(A61="","",(VLOOKUP(A61,生徒名簿表!B:D,3,0)))</f>
        <v/>
      </c>
      <c r="L61" s="195">
        <v>32</v>
      </c>
      <c r="M61" s="78">
        <f t="shared" si="1"/>
        <v>0</v>
      </c>
      <c r="N61" s="328" t="str">
        <f>IF(B61="","",(VLOOKUP(B61,生徒名簿表!B:C,2,0)))</f>
        <v/>
      </c>
      <c r="O61" s="328"/>
      <c r="P61" s="328"/>
      <c r="Q61" s="328"/>
      <c r="R61" s="329"/>
      <c r="S61" s="35" t="s">
        <v>6</v>
      </c>
      <c r="T61" s="32" t="s">
        <v>5</v>
      </c>
      <c r="U61" s="36" t="str">
        <f>IF(B61="","",(VLOOKUP(B61,生徒名簿表!B:D,3,0)))</f>
        <v/>
      </c>
    </row>
    <row r="62" spans="1:24" ht="7.2" customHeight="1" x14ac:dyDescent="0.45">
      <c r="A62" s="269"/>
      <c r="B62" s="272"/>
      <c r="D62" s="186">
        <v>8</v>
      </c>
      <c r="E62" s="184">
        <f t="shared" si="0"/>
        <v>0</v>
      </c>
      <c r="F62" s="327" t="str">
        <f>IF(A62="","",(VLOOKUP(A62,生徒名簿表!B:C,2,0)))</f>
        <v/>
      </c>
      <c r="G62" s="328"/>
      <c r="H62" s="329"/>
      <c r="I62" s="35" t="s">
        <v>6</v>
      </c>
      <c r="J62" s="32" t="s">
        <v>5</v>
      </c>
      <c r="K62" s="33" t="str">
        <f>IF(A62="","",(VLOOKUP(A62,生徒名簿表!B:D,3,0)))</f>
        <v/>
      </c>
      <c r="L62" s="195">
        <v>33</v>
      </c>
      <c r="M62" s="78">
        <f t="shared" si="1"/>
        <v>0</v>
      </c>
      <c r="N62" s="328" t="str">
        <f>IF(B62="","",(VLOOKUP(B62,生徒名簿表!B:C,2,0)))</f>
        <v/>
      </c>
      <c r="O62" s="328"/>
      <c r="P62" s="328"/>
      <c r="Q62" s="328"/>
      <c r="R62" s="329"/>
      <c r="S62" s="35" t="s">
        <v>6</v>
      </c>
      <c r="T62" s="32" t="s">
        <v>5</v>
      </c>
      <c r="U62" s="36" t="str">
        <f>IF(B62="","",(VLOOKUP(B62,生徒名簿表!B:D,3,0)))</f>
        <v/>
      </c>
    </row>
    <row r="63" spans="1:24" ht="7.2" customHeight="1" x14ac:dyDescent="0.45">
      <c r="A63" s="269"/>
      <c r="B63" s="272"/>
      <c r="D63" s="186">
        <v>9</v>
      </c>
      <c r="E63" s="184">
        <f t="shared" si="0"/>
        <v>0</v>
      </c>
      <c r="F63" s="327" t="str">
        <f>IF(A63="","",(VLOOKUP(A63,生徒名簿表!B:C,2,0)))</f>
        <v/>
      </c>
      <c r="G63" s="328"/>
      <c r="H63" s="329"/>
      <c r="I63" s="35" t="s">
        <v>6</v>
      </c>
      <c r="J63" s="32" t="s">
        <v>5</v>
      </c>
      <c r="K63" s="33" t="str">
        <f>IF(A63="","",(VLOOKUP(A63,生徒名簿表!B:D,3,0)))</f>
        <v/>
      </c>
      <c r="L63" s="195">
        <v>34</v>
      </c>
      <c r="M63" s="78">
        <f t="shared" si="1"/>
        <v>0</v>
      </c>
      <c r="N63" s="328" t="str">
        <f>IF(B63="","",(VLOOKUP(B63,生徒名簿表!B:C,2,0)))</f>
        <v/>
      </c>
      <c r="O63" s="328"/>
      <c r="P63" s="328"/>
      <c r="Q63" s="328"/>
      <c r="R63" s="329"/>
      <c r="S63" s="35" t="s">
        <v>6</v>
      </c>
      <c r="T63" s="32" t="s">
        <v>5</v>
      </c>
      <c r="U63" s="36" t="str">
        <f>IF(B63="","",(VLOOKUP(B63,生徒名簿表!B:D,3,0)))</f>
        <v/>
      </c>
    </row>
    <row r="64" spans="1:24" ht="7.2" customHeight="1" x14ac:dyDescent="0.45">
      <c r="A64" s="269"/>
      <c r="B64" s="272"/>
      <c r="D64" s="186">
        <v>16</v>
      </c>
      <c r="E64" s="184">
        <f t="shared" si="0"/>
        <v>0</v>
      </c>
      <c r="F64" s="327" t="str">
        <f>IF(A64="","",(VLOOKUP(A64,生徒名簿表!B:C,2,0)))</f>
        <v/>
      </c>
      <c r="G64" s="328"/>
      <c r="H64" s="329"/>
      <c r="I64" s="35" t="s">
        <v>6</v>
      </c>
      <c r="J64" s="32" t="s">
        <v>5</v>
      </c>
      <c r="K64" s="33" t="str">
        <f>IF(A64="","",(VLOOKUP(A64,生徒名簿表!B:D,3,0)))</f>
        <v/>
      </c>
      <c r="L64" s="195">
        <v>41</v>
      </c>
      <c r="M64" s="78">
        <f t="shared" si="1"/>
        <v>0</v>
      </c>
      <c r="N64" s="328" t="str">
        <f>IF(B64="","",(VLOOKUP(B64,生徒名簿表!B:C,2,0)))</f>
        <v/>
      </c>
      <c r="O64" s="328"/>
      <c r="P64" s="328"/>
      <c r="Q64" s="328"/>
      <c r="R64" s="329"/>
      <c r="S64" s="35" t="s">
        <v>6</v>
      </c>
      <c r="T64" s="32" t="s">
        <v>5</v>
      </c>
      <c r="U64" s="36" t="str">
        <f>IF(B64="","",(VLOOKUP(B64,生徒名簿表!B:D,3,0)))</f>
        <v/>
      </c>
    </row>
    <row r="65" spans="1:21" ht="7.2" customHeight="1" x14ac:dyDescent="0.45">
      <c r="A65" s="269"/>
      <c r="B65" s="272"/>
      <c r="D65" s="186">
        <v>17</v>
      </c>
      <c r="E65" s="184">
        <f t="shared" si="0"/>
        <v>0</v>
      </c>
      <c r="F65" s="327" t="str">
        <f>IF(A65="","",(VLOOKUP(A65,生徒名簿表!B:C,2,0)))</f>
        <v/>
      </c>
      <c r="G65" s="328"/>
      <c r="H65" s="329"/>
      <c r="I65" s="35" t="s">
        <v>6</v>
      </c>
      <c r="J65" s="32" t="s">
        <v>5</v>
      </c>
      <c r="K65" s="33" t="str">
        <f>IF(A65="","",(VLOOKUP(A65,生徒名簿表!B:D,3,0)))</f>
        <v/>
      </c>
      <c r="L65" s="195">
        <v>42</v>
      </c>
      <c r="M65" s="78">
        <f t="shared" si="1"/>
        <v>0</v>
      </c>
      <c r="N65" s="328" t="str">
        <f>IF(B65="","",(VLOOKUP(B65,生徒名簿表!B:C,2,0)))</f>
        <v/>
      </c>
      <c r="O65" s="328"/>
      <c r="P65" s="328"/>
      <c r="Q65" s="328"/>
      <c r="R65" s="329"/>
      <c r="S65" s="35" t="s">
        <v>6</v>
      </c>
      <c r="T65" s="32" t="s">
        <v>5</v>
      </c>
      <c r="U65" s="36" t="str">
        <f>IF(B65="","",(VLOOKUP(B65,生徒名簿表!B:D,3,0)))</f>
        <v/>
      </c>
    </row>
    <row r="66" spans="1:21" ht="7.2" customHeight="1" x14ac:dyDescent="0.45">
      <c r="A66" s="269"/>
      <c r="B66" s="272"/>
      <c r="D66" s="186">
        <v>18</v>
      </c>
      <c r="E66" s="184">
        <f t="shared" si="0"/>
        <v>0</v>
      </c>
      <c r="F66" s="327" t="str">
        <f>IF(A66="","",(VLOOKUP(A66,生徒名簿表!B:C,2,0)))</f>
        <v/>
      </c>
      <c r="G66" s="328"/>
      <c r="H66" s="329"/>
      <c r="I66" s="35" t="s">
        <v>6</v>
      </c>
      <c r="J66" s="32" t="s">
        <v>5</v>
      </c>
      <c r="K66" s="33" t="str">
        <f>IF(A66="","",(VLOOKUP(A66,生徒名簿表!B:D,3,0)))</f>
        <v/>
      </c>
      <c r="L66" s="195">
        <v>43</v>
      </c>
      <c r="M66" s="78">
        <f t="shared" si="1"/>
        <v>0</v>
      </c>
      <c r="N66" s="328" t="str">
        <f>IF(B66="","",(VLOOKUP(B66,生徒名簿表!B:C,2,0)))</f>
        <v/>
      </c>
      <c r="O66" s="328"/>
      <c r="P66" s="328"/>
      <c r="Q66" s="328"/>
      <c r="R66" s="329"/>
      <c r="S66" s="35" t="s">
        <v>6</v>
      </c>
      <c r="T66" s="32" t="s">
        <v>5</v>
      </c>
      <c r="U66" s="36" t="str">
        <f>IF(B66="","",(VLOOKUP(B66,生徒名簿表!B:D,3,0)))</f>
        <v/>
      </c>
    </row>
    <row r="67" spans="1:21" ht="7.2" customHeight="1" x14ac:dyDescent="0.45">
      <c r="A67" s="269"/>
      <c r="B67" s="272"/>
      <c r="D67" s="186">
        <v>19</v>
      </c>
      <c r="E67" s="184">
        <f t="shared" si="0"/>
        <v>0</v>
      </c>
      <c r="F67" s="327" t="str">
        <f>IF(A67="","",(VLOOKUP(A67,生徒名簿表!B:C,2,0)))</f>
        <v/>
      </c>
      <c r="G67" s="328"/>
      <c r="H67" s="329"/>
      <c r="I67" s="35" t="s">
        <v>6</v>
      </c>
      <c r="J67" s="32" t="s">
        <v>5</v>
      </c>
      <c r="K67" s="33" t="str">
        <f>IF(A67="","",(VLOOKUP(A67,生徒名簿表!B:D,3,0)))</f>
        <v/>
      </c>
      <c r="L67" s="195">
        <v>44</v>
      </c>
      <c r="M67" s="78">
        <f t="shared" si="1"/>
        <v>0</v>
      </c>
      <c r="N67" s="328" t="str">
        <f>IF(B67="","",(VLOOKUP(B67,生徒名簿表!B:C,2,0)))</f>
        <v/>
      </c>
      <c r="O67" s="328"/>
      <c r="P67" s="328"/>
      <c r="Q67" s="328"/>
      <c r="R67" s="329"/>
      <c r="S67" s="35" t="s">
        <v>6</v>
      </c>
      <c r="T67" s="32" t="s">
        <v>5</v>
      </c>
      <c r="U67" s="36" t="str">
        <f>IF(B67="","",(VLOOKUP(B67,生徒名簿表!B:D,3,0)))</f>
        <v/>
      </c>
    </row>
    <row r="68" spans="1:21" ht="7.2" customHeight="1" x14ac:dyDescent="0.45">
      <c r="A68" s="269"/>
      <c r="B68" s="272"/>
      <c r="D68" s="186">
        <v>20</v>
      </c>
      <c r="E68" s="184">
        <f t="shared" si="0"/>
        <v>0</v>
      </c>
      <c r="F68" s="327" t="str">
        <f>IF(A68="","",(VLOOKUP(A68,生徒名簿表!B:C,2,0)))</f>
        <v/>
      </c>
      <c r="G68" s="328"/>
      <c r="H68" s="329"/>
      <c r="I68" s="35" t="s">
        <v>6</v>
      </c>
      <c r="J68" s="32" t="s">
        <v>5</v>
      </c>
      <c r="K68" s="33" t="str">
        <f>IF(A68="","",(VLOOKUP(A68,生徒名簿表!B:D,3,0)))</f>
        <v/>
      </c>
      <c r="L68" s="195">
        <v>45</v>
      </c>
      <c r="M68" s="78">
        <f t="shared" si="1"/>
        <v>0</v>
      </c>
      <c r="N68" s="328" t="str">
        <f>IF(B68="","",(VLOOKUP(B68,生徒名簿表!B:C,2,0)))</f>
        <v/>
      </c>
      <c r="O68" s="328"/>
      <c r="P68" s="328"/>
      <c r="Q68" s="328"/>
      <c r="R68" s="329"/>
      <c r="S68" s="35" t="s">
        <v>6</v>
      </c>
      <c r="T68" s="32" t="s">
        <v>5</v>
      </c>
      <c r="U68" s="36" t="str">
        <f>IF(B68="","",(VLOOKUP(B68,生徒名簿表!B:D,3,0)))</f>
        <v/>
      </c>
    </row>
    <row r="69" spans="1:21" ht="7.2" customHeight="1" x14ac:dyDescent="0.45">
      <c r="A69" s="269"/>
      <c r="B69" s="272"/>
      <c r="D69" s="186">
        <v>21</v>
      </c>
      <c r="E69" s="184">
        <f t="shared" si="0"/>
        <v>0</v>
      </c>
      <c r="F69" s="327" t="str">
        <f>IF(A69="","",(VLOOKUP(A69,生徒名簿表!B:C,2,0)))</f>
        <v/>
      </c>
      <c r="G69" s="328"/>
      <c r="H69" s="329"/>
      <c r="I69" s="35" t="s">
        <v>6</v>
      </c>
      <c r="J69" s="32" t="s">
        <v>5</v>
      </c>
      <c r="K69" s="33" t="str">
        <f>IF(A69="","",(VLOOKUP(A69,生徒名簿表!B:D,3,0)))</f>
        <v/>
      </c>
      <c r="L69" s="195">
        <v>46</v>
      </c>
      <c r="M69" s="78">
        <f t="shared" si="1"/>
        <v>0</v>
      </c>
      <c r="N69" s="328" t="str">
        <f>IF(B69="","",(VLOOKUP(B69,生徒名簿表!B:C,2,0)))</f>
        <v/>
      </c>
      <c r="O69" s="328"/>
      <c r="P69" s="328"/>
      <c r="Q69" s="328"/>
      <c r="R69" s="329"/>
      <c r="S69" s="35" t="s">
        <v>6</v>
      </c>
      <c r="T69" s="32" t="s">
        <v>5</v>
      </c>
      <c r="U69" s="36" t="str">
        <f>IF(B69="","",(VLOOKUP(B69,生徒名簿表!B:D,3,0)))</f>
        <v/>
      </c>
    </row>
    <row r="70" spans="1:21" ht="7.2" customHeight="1" x14ac:dyDescent="0.45">
      <c r="A70" s="269"/>
      <c r="B70" s="272"/>
      <c r="D70" s="186">
        <v>22</v>
      </c>
      <c r="E70" s="184">
        <f t="shared" si="0"/>
        <v>0</v>
      </c>
      <c r="F70" s="327" t="str">
        <f>IF(A70="","",(VLOOKUP(A70,生徒名簿表!B:C,2,0)))</f>
        <v/>
      </c>
      <c r="G70" s="328"/>
      <c r="H70" s="329"/>
      <c r="I70" s="35" t="s">
        <v>6</v>
      </c>
      <c r="J70" s="32" t="s">
        <v>5</v>
      </c>
      <c r="K70" s="33" t="str">
        <f>IF(A70="","",(VLOOKUP(A70,生徒名簿表!B:D,3,0)))</f>
        <v/>
      </c>
      <c r="L70" s="195">
        <v>47</v>
      </c>
      <c r="M70" s="78">
        <f t="shared" si="1"/>
        <v>0</v>
      </c>
      <c r="N70" s="328" t="str">
        <f>IF(B70="","",(VLOOKUP(B70,生徒名簿表!B:C,2,0)))</f>
        <v/>
      </c>
      <c r="O70" s="328"/>
      <c r="P70" s="328"/>
      <c r="Q70" s="328"/>
      <c r="R70" s="329"/>
      <c r="S70" s="35" t="s">
        <v>6</v>
      </c>
      <c r="T70" s="32" t="s">
        <v>5</v>
      </c>
      <c r="U70" s="36" t="str">
        <f>IF(B70="","",(VLOOKUP(B70,生徒名簿表!B:D,3,0)))</f>
        <v/>
      </c>
    </row>
    <row r="71" spans="1:21" ht="23.4" customHeight="1" x14ac:dyDescent="0.45">
      <c r="A71" s="269"/>
      <c r="B71" s="272"/>
      <c r="D71" s="186">
        <v>23</v>
      </c>
      <c r="E71" s="184">
        <f t="shared" si="0"/>
        <v>0</v>
      </c>
      <c r="F71" s="327" t="str">
        <f>IF(A71="","",(VLOOKUP(A71,生徒名簿表!B:C,2,0)))</f>
        <v/>
      </c>
      <c r="G71" s="328"/>
      <c r="H71" s="329"/>
      <c r="I71" s="35" t="s">
        <v>6</v>
      </c>
      <c r="J71" s="32" t="s">
        <v>5</v>
      </c>
      <c r="K71" s="33" t="str">
        <f>IF(A71="","",(VLOOKUP(A71,生徒名簿表!B:D,3,0)))</f>
        <v/>
      </c>
      <c r="L71" s="195">
        <v>48</v>
      </c>
      <c r="N71" s="328" t="str">
        <f>IF(B71="","",(VLOOKUP(B71,生徒名簿表!B:C,2,0)))</f>
        <v/>
      </c>
      <c r="O71" s="328"/>
      <c r="P71" s="328"/>
      <c r="Q71" s="328"/>
      <c r="R71" s="329"/>
      <c r="S71" s="35" t="s">
        <v>6</v>
      </c>
      <c r="T71" s="32" t="s">
        <v>5</v>
      </c>
      <c r="U71" s="36" t="str">
        <f>IF(B71="","",(VLOOKUP(B71,生徒名簿表!B:D,3,0)))</f>
        <v/>
      </c>
    </row>
    <row r="72" spans="1:21" ht="23.4" customHeight="1" x14ac:dyDescent="0.45">
      <c r="A72" s="269"/>
      <c r="B72" s="272"/>
      <c r="D72" s="186">
        <v>24</v>
      </c>
      <c r="E72" s="184">
        <f t="shared" si="0"/>
        <v>0</v>
      </c>
      <c r="F72" s="327" t="str">
        <f>IF(A72="","",(VLOOKUP(A72,生徒名簿表!B:C,2,0)))</f>
        <v/>
      </c>
      <c r="G72" s="328"/>
      <c r="H72" s="329"/>
      <c r="I72" s="35" t="s">
        <v>6</v>
      </c>
      <c r="J72" s="32" t="s">
        <v>5</v>
      </c>
      <c r="K72" s="33" t="str">
        <f>IF(A72="","",(VLOOKUP(A72,生徒名簿表!B:D,3,0)))</f>
        <v/>
      </c>
      <c r="L72" s="195">
        <v>49</v>
      </c>
      <c r="M72" s="78">
        <f t="shared" si="1"/>
        <v>0</v>
      </c>
      <c r="N72" s="328" t="str">
        <f>IF(B72="","",(VLOOKUP(B72,生徒名簿表!B:C,2,0)))</f>
        <v/>
      </c>
      <c r="O72" s="328"/>
      <c r="P72" s="328"/>
      <c r="Q72" s="328"/>
      <c r="R72" s="329"/>
      <c r="S72" s="35" t="s">
        <v>6</v>
      </c>
      <c r="T72" s="32" t="s">
        <v>5</v>
      </c>
      <c r="U72" s="33" t="str">
        <f>IF(B72="","",(VLOOKUP(B72,生徒名簿表!B:D,3,0)))</f>
        <v/>
      </c>
    </row>
    <row r="73" spans="1:21" ht="23.4" customHeight="1" x14ac:dyDescent="0.45">
      <c r="A73" s="269"/>
      <c r="B73" s="272"/>
      <c r="D73" s="186">
        <v>25</v>
      </c>
      <c r="E73" s="184">
        <f t="shared" si="0"/>
        <v>0</v>
      </c>
      <c r="F73" s="327" t="str">
        <f>IF(A73="","",(VLOOKUP(A73,生徒名簿表!B:C,2,0)))</f>
        <v/>
      </c>
      <c r="G73" s="328"/>
      <c r="H73" s="329"/>
      <c r="I73" s="35" t="s">
        <v>6</v>
      </c>
      <c r="J73" s="32" t="s">
        <v>5</v>
      </c>
      <c r="K73" s="33" t="str">
        <f>IF(A73="","",(VLOOKUP(A73,生徒名簿表!B:D,3,0)))</f>
        <v/>
      </c>
      <c r="L73" s="195">
        <v>50</v>
      </c>
      <c r="M73" s="78">
        <f t="shared" si="1"/>
        <v>0</v>
      </c>
      <c r="N73" s="328" t="str">
        <f>IF(B73="","",(VLOOKUP(B73,生徒名簿表!B:C,2,0)))</f>
        <v/>
      </c>
      <c r="O73" s="328"/>
      <c r="P73" s="328"/>
      <c r="Q73" s="328"/>
      <c r="R73" s="329"/>
      <c r="S73" s="35" t="s">
        <v>6</v>
      </c>
      <c r="T73" s="32" t="s">
        <v>5</v>
      </c>
      <c r="U73" s="33" t="str">
        <f>IF(B73="","",(VLOOKUP(B73,生徒名簿表!B:D,3,0)))</f>
        <v/>
      </c>
    </row>
    <row r="74" spans="1:21" ht="5.4" customHeight="1" x14ac:dyDescent="0.45">
      <c r="A74" s="269"/>
      <c r="B74" s="272"/>
    </row>
    <row r="75" spans="1:21" ht="27" customHeight="1" x14ac:dyDescent="0.45">
      <c r="A75" s="269"/>
      <c r="B75" s="272"/>
      <c r="D75" s="291" t="s">
        <v>3</v>
      </c>
      <c r="E75" s="297"/>
      <c r="F75" s="297"/>
      <c r="G75" s="297"/>
      <c r="H75" s="292"/>
      <c r="I75" s="291" t="s">
        <v>2</v>
      </c>
      <c r="J75" s="297"/>
      <c r="K75" s="297"/>
      <c r="L75" s="292"/>
      <c r="M75" s="291" t="s">
        <v>578</v>
      </c>
      <c r="N75" s="297"/>
      <c r="O75" s="297"/>
      <c r="P75" s="297"/>
      <c r="Q75" s="292"/>
      <c r="R75" s="343" t="s">
        <v>1</v>
      </c>
      <c r="S75" s="343"/>
      <c r="T75" s="343"/>
      <c r="U75" s="343"/>
    </row>
    <row r="76" spans="1:21" ht="3.75" customHeight="1" thickBot="1" x14ac:dyDescent="0.5">
      <c r="A76" s="269"/>
      <c r="B76" s="272"/>
      <c r="K76" s="330"/>
      <c r="L76" s="330"/>
      <c r="M76" s="1"/>
    </row>
    <row r="77" spans="1:21" ht="15" customHeight="1" x14ac:dyDescent="0.45">
      <c r="A77" s="269"/>
      <c r="B77" s="272"/>
      <c r="D77" s="63"/>
      <c r="E77" s="63"/>
      <c r="F77" s="66" t="s">
        <v>616</v>
      </c>
      <c r="G77" s="67"/>
      <c r="H77" s="67"/>
      <c r="I77" s="67"/>
      <c r="J77" s="67"/>
      <c r="K77" s="65"/>
      <c r="L77" s="331" t="s">
        <v>0</v>
      </c>
      <c r="M77" s="332"/>
      <c r="N77" s="333"/>
      <c r="O77" s="344" t="s">
        <v>584</v>
      </c>
      <c r="P77" s="345"/>
      <c r="Q77" s="345"/>
      <c r="R77" s="345"/>
      <c r="S77" s="345"/>
      <c r="T77" s="345"/>
      <c r="U77" s="346"/>
    </row>
    <row r="78" spans="1:21" ht="15" customHeight="1" thickBot="1" x14ac:dyDescent="0.5">
      <c r="A78" s="269"/>
      <c r="B78" s="272"/>
      <c r="D78" s="64"/>
      <c r="E78" s="64"/>
      <c r="F78" s="66" t="s">
        <v>617</v>
      </c>
      <c r="G78" s="67"/>
      <c r="H78" s="67"/>
      <c r="I78" s="67"/>
      <c r="J78" s="67"/>
      <c r="K78" s="65"/>
      <c r="L78" s="334"/>
      <c r="M78" s="335"/>
      <c r="N78" s="336"/>
      <c r="O78" s="347"/>
      <c r="P78" s="348"/>
      <c r="Q78" s="348"/>
      <c r="R78" s="348"/>
      <c r="S78" s="348"/>
      <c r="T78" s="348"/>
      <c r="U78" s="349"/>
    </row>
    <row r="79" spans="1:21" ht="27.6" customHeight="1" x14ac:dyDescent="0.45">
      <c r="A79" s="269"/>
      <c r="B79" s="272"/>
      <c r="D79" s="350" t="s">
        <v>1362</v>
      </c>
      <c r="E79" s="301"/>
      <c r="F79" s="301"/>
      <c r="G79" s="301"/>
      <c r="H79" s="301"/>
      <c r="I79" s="301"/>
      <c r="J79" s="301"/>
      <c r="K79" s="301"/>
      <c r="L79" s="301"/>
      <c r="M79" s="301"/>
      <c r="N79" s="301"/>
      <c r="O79" s="301"/>
      <c r="P79" s="301"/>
      <c r="Q79" s="301"/>
      <c r="R79" s="301"/>
      <c r="S79" s="301"/>
      <c r="T79" s="301"/>
      <c r="U79" s="301"/>
    </row>
    <row r="80" spans="1:21" ht="30" customHeight="1" x14ac:dyDescent="0.45">
      <c r="D80" s="370" t="s">
        <v>15</v>
      </c>
      <c r="E80" s="292"/>
      <c r="F80" s="351" t="s">
        <v>614</v>
      </c>
      <c r="G80" s="351"/>
      <c r="H80" s="20" t="s">
        <v>23</v>
      </c>
      <c r="I80" s="352"/>
      <c r="J80" s="353"/>
      <c r="K80" s="291" t="s">
        <v>22</v>
      </c>
      <c r="L80" s="292"/>
      <c r="M80" s="374" t="s">
        <v>1498</v>
      </c>
      <c r="N80" s="375"/>
      <c r="O80" s="376"/>
      <c r="P80" s="354" t="s">
        <v>14</v>
      </c>
      <c r="Q80" s="355"/>
      <c r="R80" s="21">
        <v>10</v>
      </c>
      <c r="S80" s="22" t="s">
        <v>13</v>
      </c>
      <c r="T80" s="23">
        <v>2</v>
      </c>
      <c r="U80" s="24" t="s">
        <v>12</v>
      </c>
    </row>
    <row r="81" spans="1:21" ht="30" customHeight="1" x14ac:dyDescent="0.45">
      <c r="D81" s="370" t="s">
        <v>11</v>
      </c>
      <c r="E81" s="292"/>
      <c r="F81" s="324" t="str">
        <f>IF(I80="","",(VLOOKUP(I80,学校番号一覧表!A:D,4,0)))</f>
        <v/>
      </c>
      <c r="G81" s="324"/>
      <c r="H81" s="20" t="s">
        <v>577</v>
      </c>
      <c r="I81" s="327" t="str">
        <f>IF(I80="","",VLOOKUP(I80,学校番号一覧表!A:B,2,0))</f>
        <v/>
      </c>
      <c r="J81" s="328"/>
      <c r="K81" s="328"/>
      <c r="L81" s="328"/>
      <c r="M81" s="328"/>
      <c r="N81" s="328"/>
      <c r="O81" s="329"/>
      <c r="P81" s="356" t="s">
        <v>10</v>
      </c>
      <c r="Q81" s="356"/>
      <c r="R81" s="357"/>
      <c r="S81" s="357"/>
      <c r="T81" s="357"/>
      <c r="U81" s="357"/>
    </row>
    <row r="82" spans="1:21" ht="3.75" customHeight="1" x14ac:dyDescent="0.45">
      <c r="D82" s="38"/>
      <c r="E82" s="38"/>
      <c r="F82" s="38"/>
      <c r="G82" s="38"/>
      <c r="H82" s="39"/>
      <c r="I82" s="39"/>
      <c r="J82" s="39"/>
      <c r="K82" s="39"/>
      <c r="L82" s="39"/>
      <c r="M82" s="37"/>
      <c r="N82" s="40"/>
      <c r="O82" s="1"/>
      <c r="P82" s="1"/>
      <c r="Q82" s="41"/>
      <c r="R82" s="41"/>
      <c r="S82" s="41"/>
      <c r="T82" s="41"/>
      <c r="U82" s="41"/>
    </row>
    <row r="83" spans="1:21" ht="28.95" customHeight="1" x14ac:dyDescent="0.45">
      <c r="A83" s="270" t="s">
        <v>1380</v>
      </c>
      <c r="B83" s="270" t="s">
        <v>1381</v>
      </c>
      <c r="D83" s="191" t="s">
        <v>646</v>
      </c>
      <c r="E83" s="192" t="s">
        <v>9</v>
      </c>
      <c r="F83" s="358" t="s">
        <v>8</v>
      </c>
      <c r="G83" s="301"/>
      <c r="H83" s="359"/>
      <c r="I83" s="360" t="s">
        <v>7</v>
      </c>
      <c r="J83" s="361"/>
      <c r="K83" s="362"/>
      <c r="L83" s="191" t="s">
        <v>646</v>
      </c>
      <c r="M83" s="186" t="s">
        <v>9</v>
      </c>
      <c r="N83" s="297" t="s">
        <v>8</v>
      </c>
      <c r="O83" s="297"/>
      <c r="P83" s="297"/>
      <c r="Q83" s="297"/>
      <c r="R83" s="292"/>
      <c r="S83" s="291" t="s">
        <v>7</v>
      </c>
      <c r="T83" s="297"/>
      <c r="U83" s="292"/>
    </row>
    <row r="84" spans="1:21" ht="22.95" customHeight="1" x14ac:dyDescent="0.45">
      <c r="A84" s="269"/>
      <c r="B84" s="272"/>
      <c r="D84" s="20">
        <v>51</v>
      </c>
      <c r="E84" s="184">
        <f>A84</f>
        <v>0</v>
      </c>
      <c r="F84" s="327" t="str">
        <f>IF(A84="","",(VLOOKUP(A84,生徒名簿表!B:C,2,0)))</f>
        <v/>
      </c>
      <c r="G84" s="328"/>
      <c r="H84" s="329"/>
      <c r="I84" s="35" t="s">
        <v>6</v>
      </c>
      <c r="J84" s="32" t="s">
        <v>5</v>
      </c>
      <c r="K84" s="33" t="s">
        <v>4</v>
      </c>
      <c r="L84" s="34">
        <v>76</v>
      </c>
      <c r="M84" s="78">
        <f>B84</f>
        <v>0</v>
      </c>
      <c r="N84" s="328" t="str">
        <f>IF(B84="","",(VLOOKUP(B84,生徒名簿表!B:C,2,0)))</f>
        <v/>
      </c>
      <c r="O84" s="328"/>
      <c r="P84" s="328"/>
      <c r="Q84" s="328"/>
      <c r="R84" s="329"/>
      <c r="S84" s="35" t="s">
        <v>6</v>
      </c>
      <c r="T84" s="32" t="s">
        <v>5</v>
      </c>
      <c r="U84" s="33" t="s">
        <v>4</v>
      </c>
    </row>
    <row r="85" spans="1:21" ht="28.2" customHeight="1" x14ac:dyDescent="0.45">
      <c r="A85" s="269"/>
      <c r="B85" s="272"/>
      <c r="D85" s="20">
        <v>52</v>
      </c>
      <c r="E85" s="184">
        <f t="shared" ref="E85:E95" si="2">A85</f>
        <v>0</v>
      </c>
      <c r="F85" s="327" t="str">
        <f>IF(A85="","",(VLOOKUP(A85,生徒名簿表!B:C,2,0)))</f>
        <v/>
      </c>
      <c r="G85" s="328"/>
      <c r="H85" s="329"/>
      <c r="I85" s="35" t="s">
        <v>6</v>
      </c>
      <c r="J85" s="32" t="s">
        <v>5</v>
      </c>
      <c r="K85" s="33" t="s">
        <v>4</v>
      </c>
      <c r="L85" s="34">
        <v>77</v>
      </c>
      <c r="M85" s="78">
        <f t="shared" ref="M85:M95" si="3">B85</f>
        <v>0</v>
      </c>
      <c r="N85" s="328" t="str">
        <f>IF(B85="","",(VLOOKUP(B85,生徒名簿表!B:C,2,0)))</f>
        <v/>
      </c>
      <c r="O85" s="328"/>
      <c r="P85" s="328"/>
      <c r="Q85" s="328"/>
      <c r="R85" s="329"/>
      <c r="S85" s="35" t="s">
        <v>6</v>
      </c>
      <c r="T85" s="32" t="s">
        <v>5</v>
      </c>
      <c r="U85" s="33" t="s">
        <v>4</v>
      </c>
    </row>
    <row r="86" spans="1:21" ht="28.2" customHeight="1" x14ac:dyDescent="0.45">
      <c r="A86" s="269"/>
      <c r="B86" s="272"/>
      <c r="D86" s="20">
        <v>53</v>
      </c>
      <c r="E86" s="184">
        <f t="shared" si="2"/>
        <v>0</v>
      </c>
      <c r="F86" s="327" t="str">
        <f>IF(A86="","",(VLOOKUP(A86,生徒名簿表!B:C,2,0)))</f>
        <v/>
      </c>
      <c r="G86" s="328"/>
      <c r="H86" s="329"/>
      <c r="I86" s="35" t="s">
        <v>6</v>
      </c>
      <c r="J86" s="32" t="s">
        <v>5</v>
      </c>
      <c r="K86" s="33" t="s">
        <v>4</v>
      </c>
      <c r="L86" s="34">
        <v>78</v>
      </c>
      <c r="M86" s="78">
        <f t="shared" si="3"/>
        <v>0</v>
      </c>
      <c r="N86" s="328" t="str">
        <f>IF(B86="","",(VLOOKUP(B86,生徒名簿表!B:C,2,0)))</f>
        <v/>
      </c>
      <c r="O86" s="328"/>
      <c r="P86" s="328"/>
      <c r="Q86" s="328"/>
      <c r="R86" s="329"/>
      <c r="S86" s="35" t="s">
        <v>6</v>
      </c>
      <c r="T86" s="32" t="s">
        <v>5</v>
      </c>
      <c r="U86" s="33" t="s">
        <v>4</v>
      </c>
    </row>
    <row r="87" spans="1:21" ht="28.2" customHeight="1" x14ac:dyDescent="0.45">
      <c r="A87" s="269"/>
      <c r="B87" s="272"/>
      <c r="D87" s="20">
        <v>54</v>
      </c>
      <c r="E87" s="184">
        <f t="shared" si="2"/>
        <v>0</v>
      </c>
      <c r="F87" s="327" t="str">
        <f>IF(A87="","",(VLOOKUP(A87,生徒名簿表!B:C,2,0)))</f>
        <v/>
      </c>
      <c r="G87" s="328"/>
      <c r="H87" s="329"/>
      <c r="I87" s="35" t="s">
        <v>6</v>
      </c>
      <c r="J87" s="32" t="s">
        <v>5</v>
      </c>
      <c r="K87" s="33" t="s">
        <v>4</v>
      </c>
      <c r="L87" s="34">
        <v>79</v>
      </c>
      <c r="M87" s="78">
        <f t="shared" si="3"/>
        <v>0</v>
      </c>
      <c r="N87" s="328" t="str">
        <f>IF(B87="","",(VLOOKUP(B87,生徒名簿表!B:C,2,0)))</f>
        <v/>
      </c>
      <c r="O87" s="328"/>
      <c r="P87" s="328"/>
      <c r="Q87" s="328"/>
      <c r="R87" s="329"/>
      <c r="S87" s="35" t="s">
        <v>6</v>
      </c>
      <c r="T87" s="32" t="s">
        <v>5</v>
      </c>
      <c r="U87" s="33" t="s">
        <v>4</v>
      </c>
    </row>
    <row r="88" spans="1:21" ht="28.2" customHeight="1" x14ac:dyDescent="0.45">
      <c r="A88" s="269"/>
      <c r="B88" s="272"/>
      <c r="D88" s="20">
        <v>55</v>
      </c>
      <c r="E88" s="184">
        <f t="shared" si="2"/>
        <v>0</v>
      </c>
      <c r="F88" s="327" t="str">
        <f>IF(A88="","",(VLOOKUP(A88,生徒名簿表!B:C,2,0)))</f>
        <v/>
      </c>
      <c r="G88" s="328"/>
      <c r="H88" s="329"/>
      <c r="I88" s="35" t="s">
        <v>6</v>
      </c>
      <c r="J88" s="32" t="s">
        <v>5</v>
      </c>
      <c r="K88" s="33" t="s">
        <v>4</v>
      </c>
      <c r="L88" s="34">
        <v>80</v>
      </c>
      <c r="M88" s="78">
        <f t="shared" si="3"/>
        <v>0</v>
      </c>
      <c r="N88" s="328" t="str">
        <f>IF(B88="","",(VLOOKUP(B88,生徒名簿表!B:C,2,0)))</f>
        <v/>
      </c>
      <c r="O88" s="328"/>
      <c r="P88" s="328"/>
      <c r="Q88" s="328"/>
      <c r="R88" s="329"/>
      <c r="S88" s="35" t="s">
        <v>6</v>
      </c>
      <c r="T88" s="32" t="s">
        <v>5</v>
      </c>
      <c r="U88" s="33" t="s">
        <v>4</v>
      </c>
    </row>
    <row r="89" spans="1:21" ht="28.2" customHeight="1" x14ac:dyDescent="0.45">
      <c r="A89" s="269"/>
      <c r="B89" s="272"/>
      <c r="D89" s="20">
        <v>56</v>
      </c>
      <c r="E89" s="184">
        <f t="shared" si="2"/>
        <v>0</v>
      </c>
      <c r="F89" s="327" t="str">
        <f>IF(A89="","",(VLOOKUP(A89,生徒名簿表!B:C,2,0)))</f>
        <v/>
      </c>
      <c r="G89" s="328"/>
      <c r="H89" s="329"/>
      <c r="I89" s="35" t="s">
        <v>6</v>
      </c>
      <c r="J89" s="32" t="s">
        <v>5</v>
      </c>
      <c r="K89" s="33" t="s">
        <v>4</v>
      </c>
      <c r="L89" s="34">
        <v>81</v>
      </c>
      <c r="M89" s="78">
        <f t="shared" si="3"/>
        <v>0</v>
      </c>
      <c r="N89" s="328" t="str">
        <f>IF(B89="","",(VLOOKUP(B89,生徒名簿表!B:C,2,0)))</f>
        <v/>
      </c>
      <c r="O89" s="328"/>
      <c r="P89" s="328"/>
      <c r="Q89" s="328"/>
      <c r="R89" s="329"/>
      <c r="S89" s="35" t="s">
        <v>6</v>
      </c>
      <c r="T89" s="32" t="s">
        <v>5</v>
      </c>
      <c r="U89" s="33" t="s">
        <v>4</v>
      </c>
    </row>
    <row r="90" spans="1:21" ht="28.2" customHeight="1" x14ac:dyDescent="0.45">
      <c r="A90" s="269"/>
      <c r="B90" s="272"/>
      <c r="D90" s="20">
        <v>57</v>
      </c>
      <c r="E90" s="184">
        <f t="shared" si="2"/>
        <v>0</v>
      </c>
      <c r="F90" s="327" t="str">
        <f>IF(A90="","",(VLOOKUP(A90,生徒名簿表!B:C,2,0)))</f>
        <v/>
      </c>
      <c r="G90" s="328"/>
      <c r="H90" s="329"/>
      <c r="I90" s="35" t="s">
        <v>6</v>
      </c>
      <c r="J90" s="32" t="s">
        <v>5</v>
      </c>
      <c r="K90" s="33" t="s">
        <v>4</v>
      </c>
      <c r="L90" s="34">
        <v>82</v>
      </c>
      <c r="M90" s="78">
        <f t="shared" si="3"/>
        <v>0</v>
      </c>
      <c r="N90" s="328" t="str">
        <f>IF(B90="","",(VLOOKUP(B90,生徒名簿表!B:C,2,0)))</f>
        <v/>
      </c>
      <c r="O90" s="328"/>
      <c r="P90" s="328"/>
      <c r="Q90" s="328"/>
      <c r="R90" s="329"/>
      <c r="S90" s="35" t="s">
        <v>6</v>
      </c>
      <c r="T90" s="32" t="s">
        <v>5</v>
      </c>
      <c r="U90" s="33" t="s">
        <v>4</v>
      </c>
    </row>
    <row r="91" spans="1:21" ht="15" customHeight="1" x14ac:dyDescent="0.45">
      <c r="A91" s="269"/>
      <c r="B91" s="272"/>
      <c r="D91" s="20">
        <v>58</v>
      </c>
      <c r="E91" s="184">
        <f t="shared" si="2"/>
        <v>0</v>
      </c>
      <c r="F91" s="327" t="str">
        <f>IF(A91="","",(VLOOKUP(A91,生徒名簿表!B:C,2,0)))</f>
        <v/>
      </c>
      <c r="G91" s="328"/>
      <c r="H91" s="329"/>
      <c r="I91" s="35" t="s">
        <v>6</v>
      </c>
      <c r="J91" s="32" t="s">
        <v>5</v>
      </c>
      <c r="K91" s="33" t="s">
        <v>4</v>
      </c>
      <c r="L91" s="34">
        <v>83</v>
      </c>
      <c r="M91" s="78">
        <f t="shared" si="3"/>
        <v>0</v>
      </c>
      <c r="N91" s="328" t="str">
        <f>IF(B91="","",(VLOOKUP(B91,生徒名簿表!B:C,2,0)))</f>
        <v/>
      </c>
      <c r="O91" s="328"/>
      <c r="P91" s="328"/>
      <c r="Q91" s="328"/>
      <c r="R91" s="329"/>
      <c r="S91" s="35" t="s">
        <v>6</v>
      </c>
      <c r="T91" s="32" t="s">
        <v>5</v>
      </c>
      <c r="U91" s="33" t="s">
        <v>4</v>
      </c>
    </row>
    <row r="92" spans="1:21" ht="15" customHeight="1" x14ac:dyDescent="0.45">
      <c r="A92" s="269"/>
      <c r="B92" s="272"/>
      <c r="D92" s="20">
        <v>59</v>
      </c>
      <c r="E92" s="184">
        <f t="shared" si="2"/>
        <v>0</v>
      </c>
      <c r="F92" s="327" t="str">
        <f>IF(A92="","",(VLOOKUP(A92,生徒名簿表!B:C,2,0)))</f>
        <v/>
      </c>
      <c r="G92" s="328"/>
      <c r="H92" s="329"/>
      <c r="I92" s="35" t="s">
        <v>6</v>
      </c>
      <c r="J92" s="32" t="s">
        <v>5</v>
      </c>
      <c r="K92" s="33" t="s">
        <v>4</v>
      </c>
      <c r="L92" s="34">
        <v>84</v>
      </c>
      <c r="M92" s="78">
        <f t="shared" si="3"/>
        <v>0</v>
      </c>
      <c r="N92" s="328" t="str">
        <f>IF(B92="","",(VLOOKUP(B92,生徒名簿表!B:C,2,0)))</f>
        <v/>
      </c>
      <c r="O92" s="328"/>
      <c r="P92" s="328"/>
      <c r="Q92" s="328"/>
      <c r="R92" s="329"/>
      <c r="S92" s="35" t="s">
        <v>6</v>
      </c>
      <c r="T92" s="32" t="s">
        <v>5</v>
      </c>
      <c r="U92" s="33" t="s">
        <v>4</v>
      </c>
    </row>
    <row r="93" spans="1:21" ht="15" customHeight="1" x14ac:dyDescent="0.45">
      <c r="A93" s="269"/>
      <c r="B93" s="272"/>
      <c r="D93" s="20">
        <v>60</v>
      </c>
      <c r="E93" s="184">
        <f t="shared" si="2"/>
        <v>0</v>
      </c>
      <c r="F93" s="327" t="str">
        <f>IF(A93="","",(VLOOKUP(A93,生徒名簿表!B:C,2,0)))</f>
        <v/>
      </c>
      <c r="G93" s="328"/>
      <c r="H93" s="329"/>
      <c r="I93" s="35" t="s">
        <v>6</v>
      </c>
      <c r="J93" s="32" t="s">
        <v>5</v>
      </c>
      <c r="K93" s="33" t="s">
        <v>4</v>
      </c>
      <c r="L93" s="34">
        <v>85</v>
      </c>
      <c r="M93" s="78">
        <f t="shared" si="3"/>
        <v>0</v>
      </c>
      <c r="N93" s="328" t="str">
        <f>IF(B93="","",(VLOOKUP(B93,生徒名簿表!B:C,2,0)))</f>
        <v/>
      </c>
      <c r="O93" s="328"/>
      <c r="P93" s="328"/>
      <c r="Q93" s="328"/>
      <c r="R93" s="329"/>
      <c r="S93" s="35" t="s">
        <v>6</v>
      </c>
      <c r="T93" s="32" t="s">
        <v>5</v>
      </c>
      <c r="U93" s="33" t="s">
        <v>4</v>
      </c>
    </row>
    <row r="94" spans="1:21" ht="15" customHeight="1" x14ac:dyDescent="0.45">
      <c r="A94" s="269"/>
      <c r="B94" s="272"/>
      <c r="D94" s="20"/>
      <c r="E94" s="184">
        <f t="shared" si="2"/>
        <v>0</v>
      </c>
      <c r="F94" s="327" t="str">
        <f>IF(A94="","",(VLOOKUP(A94,生徒名簿表!B:C,2,0)))</f>
        <v/>
      </c>
      <c r="G94" s="328"/>
      <c r="H94" s="329"/>
      <c r="I94" s="35" t="s">
        <v>6</v>
      </c>
      <c r="J94" s="32" t="s">
        <v>5</v>
      </c>
      <c r="K94" s="33" t="s">
        <v>4</v>
      </c>
      <c r="L94" s="34"/>
      <c r="M94" s="78">
        <f t="shared" si="3"/>
        <v>0</v>
      </c>
      <c r="N94" s="328" t="str">
        <f>IF(B94="","",(VLOOKUP(B94,生徒名簿表!B:C,2,0)))</f>
        <v/>
      </c>
      <c r="O94" s="328"/>
      <c r="P94" s="328"/>
      <c r="Q94" s="328"/>
      <c r="R94" s="329"/>
      <c r="S94" s="35" t="s">
        <v>6</v>
      </c>
      <c r="T94" s="32" t="s">
        <v>5</v>
      </c>
      <c r="U94" s="33" t="s">
        <v>4</v>
      </c>
    </row>
    <row r="95" spans="1:21" ht="23.4" customHeight="1" x14ac:dyDescent="0.45">
      <c r="A95" s="269"/>
      <c r="B95" s="272"/>
      <c r="D95" s="20">
        <v>75</v>
      </c>
      <c r="E95" s="184">
        <f t="shared" si="2"/>
        <v>0</v>
      </c>
      <c r="F95" s="327" t="str">
        <f>IF(A95="","",(VLOOKUP(A95,生徒名簿表!B:C,2,0)))</f>
        <v/>
      </c>
      <c r="G95" s="328"/>
      <c r="H95" s="329"/>
      <c r="I95" s="35" t="s">
        <v>6</v>
      </c>
      <c r="J95" s="32" t="s">
        <v>5</v>
      </c>
      <c r="K95" s="33" t="s">
        <v>4</v>
      </c>
      <c r="L95" s="34">
        <v>100</v>
      </c>
      <c r="M95" s="78">
        <f t="shared" si="3"/>
        <v>0</v>
      </c>
      <c r="N95" s="328" t="str">
        <f>IF(B95="","",(VLOOKUP(B95,生徒名簿表!B:C,2,0)))</f>
        <v/>
      </c>
      <c r="O95" s="328"/>
      <c r="P95" s="328"/>
      <c r="Q95" s="328"/>
      <c r="R95" s="329"/>
      <c r="S95" s="35" t="s">
        <v>6</v>
      </c>
      <c r="T95" s="32" t="s">
        <v>5</v>
      </c>
      <c r="U95" s="33" t="s">
        <v>4</v>
      </c>
    </row>
    <row r="96" spans="1:21" ht="6" customHeight="1" x14ac:dyDescent="0.45"/>
    <row r="97" spans="4:21" ht="27" customHeight="1" x14ac:dyDescent="0.45">
      <c r="D97" s="291" t="s">
        <v>3</v>
      </c>
      <c r="E97" s="297"/>
      <c r="F97" s="297"/>
      <c r="G97" s="297"/>
      <c r="H97" s="292"/>
      <c r="I97" s="291" t="s">
        <v>2</v>
      </c>
      <c r="J97" s="297"/>
      <c r="K97" s="297"/>
      <c r="L97" s="292"/>
      <c r="M97" s="291" t="s">
        <v>578</v>
      </c>
      <c r="N97" s="297"/>
      <c r="O97" s="297"/>
      <c r="P97" s="297"/>
      <c r="Q97" s="292"/>
      <c r="R97" s="343" t="s">
        <v>1</v>
      </c>
      <c r="S97" s="343"/>
      <c r="T97" s="343"/>
      <c r="U97" s="343"/>
    </row>
    <row r="98" spans="4:21" ht="3.75" customHeight="1" thickBot="1" x14ac:dyDescent="0.5">
      <c r="K98" s="330"/>
      <c r="L98" s="330"/>
      <c r="M98" s="1"/>
    </row>
    <row r="99" spans="4:21" ht="15" customHeight="1" x14ac:dyDescent="0.45">
      <c r="D99" s="63"/>
      <c r="E99" s="63"/>
      <c r="F99" s="66" t="s">
        <v>616</v>
      </c>
      <c r="G99" s="67"/>
      <c r="H99" s="67"/>
      <c r="I99" s="67"/>
      <c r="J99" s="67"/>
      <c r="K99" s="65"/>
      <c r="L99" s="331" t="s">
        <v>0</v>
      </c>
      <c r="M99" s="332"/>
      <c r="N99" s="333"/>
      <c r="O99" s="337" t="str">
        <f>O77</f>
        <v>入力例　教育出版社</v>
      </c>
      <c r="P99" s="338"/>
      <c r="Q99" s="338"/>
      <c r="R99" s="338"/>
      <c r="S99" s="338"/>
      <c r="T99" s="338"/>
      <c r="U99" s="339"/>
    </row>
    <row r="100" spans="4:21" ht="15" customHeight="1" thickBot="1" x14ac:dyDescent="0.5">
      <c r="D100" s="64"/>
      <c r="E100" s="64"/>
      <c r="F100" s="66" t="s">
        <v>617</v>
      </c>
      <c r="G100" s="67"/>
      <c r="H100" s="67"/>
      <c r="I100" s="67"/>
      <c r="J100" s="67"/>
      <c r="K100" s="65"/>
      <c r="L100" s="334"/>
      <c r="M100" s="335"/>
      <c r="N100" s="336"/>
      <c r="O100" s="340"/>
      <c r="P100" s="341"/>
      <c r="Q100" s="341"/>
      <c r="R100" s="341"/>
      <c r="S100" s="341"/>
      <c r="T100" s="341"/>
      <c r="U100" s="342"/>
    </row>
  </sheetData>
  <mergeCells count="110">
    <mergeCell ref="A48:B52"/>
    <mergeCell ref="D47:M47"/>
    <mergeCell ref="D48:E48"/>
    <mergeCell ref="D49:E49"/>
    <mergeCell ref="M75:Q75"/>
    <mergeCell ref="I75:L75"/>
    <mergeCell ref="I97:L97"/>
    <mergeCell ref="M97:Q97"/>
    <mergeCell ref="D80:E80"/>
    <mergeCell ref="D81:E81"/>
    <mergeCell ref="M48:O48"/>
    <mergeCell ref="M80:O80"/>
    <mergeCell ref="N59:R59"/>
    <mergeCell ref="F60:H60"/>
    <mergeCell ref="N60:R60"/>
    <mergeCell ref="F61:H61"/>
    <mergeCell ref="N61:R61"/>
    <mergeCell ref="F62:H62"/>
    <mergeCell ref="N62:R62"/>
    <mergeCell ref="F69:H69"/>
    <mergeCell ref="N69:R69"/>
    <mergeCell ref="F64:H64"/>
    <mergeCell ref="N64:R64"/>
    <mergeCell ref="F65:H65"/>
    <mergeCell ref="I25:U25"/>
    <mergeCell ref="F48:G48"/>
    <mergeCell ref="I48:J48"/>
    <mergeCell ref="K48:L48"/>
    <mergeCell ref="P48:Q48"/>
    <mergeCell ref="F63:H63"/>
    <mergeCell ref="N63:R63"/>
    <mergeCell ref="F49:G49"/>
    <mergeCell ref="I49:O49"/>
    <mergeCell ref="P49:Q49"/>
    <mergeCell ref="R49:U49"/>
    <mergeCell ref="F54:H54"/>
    <mergeCell ref="I54:K54"/>
    <mergeCell ref="N54:R54"/>
    <mergeCell ref="S54:U54"/>
    <mergeCell ref="F55:H55"/>
    <mergeCell ref="N55:R55"/>
    <mergeCell ref="F56:H56"/>
    <mergeCell ref="N56:R56"/>
    <mergeCell ref="F57:H57"/>
    <mergeCell ref="N57:R57"/>
    <mergeCell ref="F58:H58"/>
    <mergeCell ref="N58:R58"/>
    <mergeCell ref="F59:H59"/>
    <mergeCell ref="N65:R65"/>
    <mergeCell ref="F66:H66"/>
    <mergeCell ref="N66:R66"/>
    <mergeCell ref="F67:H67"/>
    <mergeCell ref="N67:R67"/>
    <mergeCell ref="F68:H68"/>
    <mergeCell ref="N68:R68"/>
    <mergeCell ref="F86:H86"/>
    <mergeCell ref="N86:R86"/>
    <mergeCell ref="F81:G81"/>
    <mergeCell ref="I81:O81"/>
    <mergeCell ref="P81:Q81"/>
    <mergeCell ref="R81:U81"/>
    <mergeCell ref="F83:H83"/>
    <mergeCell ref="I83:K83"/>
    <mergeCell ref="N83:R83"/>
    <mergeCell ref="S83:U83"/>
    <mergeCell ref="F87:H87"/>
    <mergeCell ref="N87:R87"/>
    <mergeCell ref="F70:H70"/>
    <mergeCell ref="N70:R70"/>
    <mergeCell ref="F71:H71"/>
    <mergeCell ref="N71:R71"/>
    <mergeCell ref="F72:H72"/>
    <mergeCell ref="N72:R72"/>
    <mergeCell ref="F73:H73"/>
    <mergeCell ref="N73:R73"/>
    <mergeCell ref="D75:H75"/>
    <mergeCell ref="R75:U75"/>
    <mergeCell ref="K76:L76"/>
    <mergeCell ref="L77:N78"/>
    <mergeCell ref="O77:U78"/>
    <mergeCell ref="D79:U79"/>
    <mergeCell ref="F80:G80"/>
    <mergeCell ref="I80:J80"/>
    <mergeCell ref="K80:L80"/>
    <mergeCell ref="P80:Q80"/>
    <mergeCell ref="F84:H84"/>
    <mergeCell ref="N84:R84"/>
    <mergeCell ref="F85:H85"/>
    <mergeCell ref="N85:R85"/>
    <mergeCell ref="K98:L98"/>
    <mergeCell ref="L99:N100"/>
    <mergeCell ref="O99:U100"/>
    <mergeCell ref="F95:H95"/>
    <mergeCell ref="N95:R95"/>
    <mergeCell ref="D97:H97"/>
    <mergeCell ref="R97:U97"/>
    <mergeCell ref="F94:H94"/>
    <mergeCell ref="N94:R94"/>
    <mergeCell ref="F93:H93"/>
    <mergeCell ref="N93:R93"/>
    <mergeCell ref="F88:H88"/>
    <mergeCell ref="N88:R88"/>
    <mergeCell ref="F89:H89"/>
    <mergeCell ref="N89:R89"/>
    <mergeCell ref="F90:H90"/>
    <mergeCell ref="N90:R90"/>
    <mergeCell ref="F91:H91"/>
    <mergeCell ref="N91:R91"/>
    <mergeCell ref="F92:H92"/>
    <mergeCell ref="N92:R92"/>
  </mergeCells>
  <phoneticPr fontId="1"/>
  <dataValidations count="1">
    <dataValidation type="list" allowBlank="1" showInputMessage="1" showErrorMessage="1" sqref="M48:O48 M80:O80" xr:uid="{9F029CDD-59B5-42A5-B69F-7C41E2175B8A}">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Q503"/>
  <sheetViews>
    <sheetView showFormulas="1" workbookViewId="0">
      <pane xSplit="9" ySplit="2" topLeftCell="J38" activePane="bottomRight" state="frozen"/>
      <selection pane="topRight" activeCell="J1" sqref="J1"/>
      <selection pane="bottomLeft" activeCell="A3" sqref="A3"/>
      <selection pane="bottomRight" activeCell="L43" sqref="L43"/>
    </sheetView>
  </sheetViews>
  <sheetFormatPr defaultColWidth="8.69921875" defaultRowHeight="14.4" x14ac:dyDescent="0.45"/>
  <cols>
    <col min="1" max="1" width="3.8984375" style="37" customWidth="1"/>
    <col min="2" max="2" width="5.8984375" style="157" customWidth="1"/>
    <col min="3" max="3" width="13" style="157" customWidth="1"/>
    <col min="4" max="4" width="4.3984375" style="37" customWidth="1"/>
    <col min="5" max="5" width="4.5" style="157" customWidth="1"/>
    <col min="6" max="6" width="3.8984375" style="265" customWidth="1"/>
    <col min="7" max="7" width="5.8984375" style="157" customWidth="1"/>
    <col min="8" max="8" width="13" style="157" customWidth="1"/>
    <col min="9" max="9" width="4.3984375" style="37" customWidth="1"/>
    <col min="10" max="10" width="2.8984375" style="157" customWidth="1"/>
    <col min="11" max="11" width="2.8984375" style="159" customWidth="1"/>
    <col min="12" max="12" width="45.09765625" style="157" customWidth="1"/>
    <col min="13" max="13" width="8.69921875" style="159"/>
    <col min="14" max="16384" width="8.69921875" style="157"/>
  </cols>
  <sheetData>
    <row r="1" spans="1:17" ht="21" customHeight="1" x14ac:dyDescent="0.45">
      <c r="A1" s="160"/>
      <c r="B1" s="303" t="s">
        <v>644</v>
      </c>
      <c r="C1" s="303"/>
      <c r="D1" s="303"/>
      <c r="F1" s="256"/>
      <c r="G1" s="304" t="s">
        <v>645</v>
      </c>
      <c r="H1" s="304"/>
      <c r="I1" s="304"/>
    </row>
    <row r="2" spans="1:17" s="37" customFormat="1" ht="21" customHeight="1" x14ac:dyDescent="0.45">
      <c r="A2" s="160" t="s">
        <v>646</v>
      </c>
      <c r="B2" s="156" t="s">
        <v>589</v>
      </c>
      <c r="C2" s="156" t="s">
        <v>590</v>
      </c>
      <c r="D2" s="160" t="s">
        <v>591</v>
      </c>
      <c r="F2" s="257" t="s">
        <v>646</v>
      </c>
      <c r="G2" s="158" t="s">
        <v>589</v>
      </c>
      <c r="H2" s="158" t="s">
        <v>590</v>
      </c>
      <c r="I2" s="160" t="s">
        <v>591</v>
      </c>
      <c r="L2" s="37" t="s">
        <v>641</v>
      </c>
      <c r="M2" s="37">
        <v>1</v>
      </c>
    </row>
    <row r="3" spans="1:17" ht="21" customHeight="1" x14ac:dyDescent="0.45">
      <c r="A3" s="248">
        <v>1</v>
      </c>
      <c r="B3" s="71">
        <v>1</v>
      </c>
      <c r="C3" s="71" t="s">
        <v>596</v>
      </c>
      <c r="D3" s="273" t="s">
        <v>1514</v>
      </c>
      <c r="F3" s="258">
        <v>1</v>
      </c>
      <c r="G3" s="71">
        <v>1</v>
      </c>
      <c r="H3" s="71" t="s">
        <v>1499</v>
      </c>
      <c r="I3" s="273" t="s">
        <v>1514</v>
      </c>
      <c r="K3" s="159" t="s">
        <v>642</v>
      </c>
      <c r="L3" s="45" t="s">
        <v>1493</v>
      </c>
      <c r="M3" s="159">
        <v>2</v>
      </c>
    </row>
    <row r="4" spans="1:17" ht="21" customHeight="1" x14ac:dyDescent="0.45">
      <c r="A4" s="248">
        <v>2</v>
      </c>
      <c r="B4" s="71">
        <v>2</v>
      </c>
      <c r="C4" s="71" t="s">
        <v>598</v>
      </c>
      <c r="D4" s="68" t="s">
        <v>1514</v>
      </c>
      <c r="F4" s="258">
        <v>2</v>
      </c>
      <c r="G4" s="71">
        <v>2</v>
      </c>
      <c r="H4" s="71" t="s">
        <v>1500</v>
      </c>
      <c r="I4" s="68" t="s">
        <v>1514</v>
      </c>
      <c r="L4" s="157" t="s">
        <v>1352</v>
      </c>
    </row>
    <row r="5" spans="1:17" ht="21" customHeight="1" x14ac:dyDescent="0.45">
      <c r="A5" s="248">
        <v>3</v>
      </c>
      <c r="B5" s="71">
        <v>3</v>
      </c>
      <c r="C5" s="71" t="s">
        <v>597</v>
      </c>
      <c r="D5" s="68"/>
      <c r="F5" s="258">
        <v>3</v>
      </c>
      <c r="G5" s="71">
        <v>3</v>
      </c>
      <c r="H5" s="71" t="s">
        <v>1501</v>
      </c>
      <c r="I5" s="68"/>
      <c r="L5" s="162" t="s">
        <v>1351</v>
      </c>
      <c r="M5" s="255"/>
      <c r="N5" s="163"/>
      <c r="O5" s="163"/>
      <c r="P5" s="163"/>
      <c r="Q5" s="163"/>
    </row>
    <row r="6" spans="1:17" ht="21" customHeight="1" x14ac:dyDescent="0.45">
      <c r="A6" s="248">
        <v>4</v>
      </c>
      <c r="B6" s="71">
        <v>4</v>
      </c>
      <c r="C6" s="71" t="s">
        <v>599</v>
      </c>
      <c r="D6" s="68" t="s">
        <v>1514</v>
      </c>
      <c r="F6" s="258">
        <v>4</v>
      </c>
      <c r="G6" s="71">
        <v>4</v>
      </c>
      <c r="H6" s="71" t="s">
        <v>1502</v>
      </c>
      <c r="I6" s="68" t="s">
        <v>1514</v>
      </c>
      <c r="L6" s="164" t="s">
        <v>1353</v>
      </c>
    </row>
    <row r="7" spans="1:17" ht="21" customHeight="1" x14ac:dyDescent="0.45">
      <c r="A7" s="248">
        <v>5</v>
      </c>
      <c r="B7" s="71">
        <v>5</v>
      </c>
      <c r="C7" s="71" t="s">
        <v>600</v>
      </c>
      <c r="D7" s="68" t="s">
        <v>1514</v>
      </c>
      <c r="F7" s="258">
        <v>5</v>
      </c>
      <c r="G7" s="71">
        <v>5</v>
      </c>
      <c r="H7" s="71" t="s">
        <v>1503</v>
      </c>
      <c r="I7" s="68"/>
      <c r="K7" s="159" t="s">
        <v>19</v>
      </c>
      <c r="L7" s="157" t="s">
        <v>643</v>
      </c>
    </row>
    <row r="8" spans="1:17" ht="21" customHeight="1" x14ac:dyDescent="0.45">
      <c r="A8" s="248">
        <v>6</v>
      </c>
      <c r="B8" s="71">
        <v>6</v>
      </c>
      <c r="C8" s="71" t="s">
        <v>601</v>
      </c>
      <c r="D8" s="68"/>
      <c r="F8" s="258">
        <v>6</v>
      </c>
      <c r="G8" s="71">
        <v>6</v>
      </c>
      <c r="H8" s="71" t="s">
        <v>1504</v>
      </c>
      <c r="I8" s="68" t="s">
        <v>1514</v>
      </c>
      <c r="K8" s="159" t="s">
        <v>18</v>
      </c>
      <c r="L8" s="157" t="s">
        <v>1377</v>
      </c>
    </row>
    <row r="9" spans="1:17" ht="21" customHeight="1" x14ac:dyDescent="0.45">
      <c r="A9" s="248">
        <v>7</v>
      </c>
      <c r="B9" s="71">
        <v>7</v>
      </c>
      <c r="C9" s="71" t="s">
        <v>602</v>
      </c>
      <c r="D9" s="68" t="s">
        <v>1514</v>
      </c>
      <c r="F9" s="258">
        <v>7</v>
      </c>
      <c r="G9" s="71">
        <v>7</v>
      </c>
      <c r="H9" s="71" t="s">
        <v>1505</v>
      </c>
      <c r="I9" s="68"/>
    </row>
    <row r="10" spans="1:17" ht="21" customHeight="1" x14ac:dyDescent="0.45">
      <c r="A10" s="248">
        <v>8</v>
      </c>
      <c r="B10" s="71">
        <v>8</v>
      </c>
      <c r="C10" s="71" t="s">
        <v>603</v>
      </c>
      <c r="D10" s="68" t="s">
        <v>1514</v>
      </c>
      <c r="F10" s="258">
        <v>8</v>
      </c>
      <c r="G10" s="71">
        <v>8</v>
      </c>
      <c r="H10" s="71" t="s">
        <v>1506</v>
      </c>
      <c r="I10" s="68" t="s">
        <v>1514</v>
      </c>
    </row>
    <row r="11" spans="1:17" ht="21" customHeight="1" x14ac:dyDescent="0.45">
      <c r="A11" s="248">
        <v>9</v>
      </c>
      <c r="B11" s="71">
        <v>9</v>
      </c>
      <c r="C11" s="71" t="s">
        <v>604</v>
      </c>
      <c r="D11" s="68"/>
      <c r="F11" s="258">
        <v>9</v>
      </c>
      <c r="G11" s="71">
        <v>9</v>
      </c>
      <c r="H11" s="71" t="s">
        <v>1507</v>
      </c>
      <c r="I11" s="68"/>
      <c r="L11" s="247" t="s">
        <v>1370</v>
      </c>
    </row>
    <row r="12" spans="1:17" ht="21" customHeight="1" x14ac:dyDescent="0.45">
      <c r="A12" s="248">
        <v>10</v>
      </c>
      <c r="B12" s="71">
        <v>10</v>
      </c>
      <c r="C12" s="71" t="s">
        <v>605</v>
      </c>
      <c r="D12" s="68" t="s">
        <v>1514</v>
      </c>
      <c r="F12" s="258">
        <v>10</v>
      </c>
      <c r="G12" s="71">
        <v>10</v>
      </c>
      <c r="H12" s="71" t="s">
        <v>1508</v>
      </c>
      <c r="I12" s="68" t="s">
        <v>1514</v>
      </c>
    </row>
    <row r="13" spans="1:17" ht="21" customHeight="1" x14ac:dyDescent="0.45">
      <c r="A13" s="248">
        <v>11</v>
      </c>
      <c r="B13" s="71">
        <v>11</v>
      </c>
      <c r="C13" s="71" t="s">
        <v>606</v>
      </c>
      <c r="D13" s="68" t="s">
        <v>1514</v>
      </c>
      <c r="F13" s="258">
        <v>11</v>
      </c>
      <c r="G13" s="71">
        <v>11</v>
      </c>
      <c r="H13" s="71" t="s">
        <v>1509</v>
      </c>
      <c r="I13" s="68"/>
    </row>
    <row r="14" spans="1:17" ht="21" customHeight="1" x14ac:dyDescent="0.45">
      <c r="A14" s="248">
        <v>12</v>
      </c>
      <c r="B14" s="71">
        <v>12</v>
      </c>
      <c r="C14" s="71" t="s">
        <v>607</v>
      </c>
      <c r="D14" s="68"/>
      <c r="F14" s="258">
        <v>12</v>
      </c>
      <c r="G14" s="71">
        <v>12</v>
      </c>
      <c r="H14" s="71" t="s">
        <v>1510</v>
      </c>
      <c r="I14" s="68" t="s">
        <v>1514</v>
      </c>
    </row>
    <row r="15" spans="1:17" ht="21" customHeight="1" x14ac:dyDescent="0.45">
      <c r="A15" s="248">
        <v>13</v>
      </c>
      <c r="B15" s="71">
        <v>13</v>
      </c>
      <c r="C15" s="71" t="s">
        <v>608</v>
      </c>
      <c r="D15" s="68" t="s">
        <v>1514</v>
      </c>
      <c r="F15" s="258">
        <v>13</v>
      </c>
      <c r="G15" s="71">
        <v>13</v>
      </c>
      <c r="H15" s="71" t="s">
        <v>1511</v>
      </c>
      <c r="I15" s="68"/>
    </row>
    <row r="16" spans="1:17" ht="21" customHeight="1" x14ac:dyDescent="0.45">
      <c r="A16" s="248">
        <v>14</v>
      </c>
      <c r="B16" s="71">
        <v>14</v>
      </c>
      <c r="C16" s="71" t="s">
        <v>609</v>
      </c>
      <c r="D16" s="68" t="s">
        <v>1514</v>
      </c>
      <c r="F16" s="258">
        <v>14</v>
      </c>
      <c r="G16" s="71">
        <v>14</v>
      </c>
      <c r="H16" s="71" t="s">
        <v>1512</v>
      </c>
      <c r="I16" s="68" t="s">
        <v>1514</v>
      </c>
    </row>
    <row r="17" spans="1:9" ht="21" customHeight="1" x14ac:dyDescent="0.45">
      <c r="A17" s="248">
        <v>15</v>
      </c>
      <c r="B17" s="71">
        <v>15</v>
      </c>
      <c r="C17" s="71" t="s">
        <v>610</v>
      </c>
      <c r="D17" s="68"/>
      <c r="F17" s="258">
        <v>15</v>
      </c>
      <c r="G17" s="71">
        <v>15</v>
      </c>
      <c r="H17" s="71" t="s">
        <v>1513</v>
      </c>
      <c r="I17" s="68"/>
    </row>
    <row r="18" spans="1:9" ht="21" customHeight="1" x14ac:dyDescent="0.45">
      <c r="A18" s="248">
        <v>16</v>
      </c>
      <c r="B18" s="71">
        <v>16</v>
      </c>
      <c r="C18" s="71" t="s">
        <v>611</v>
      </c>
      <c r="D18" s="68" t="s">
        <v>1514</v>
      </c>
      <c r="F18" s="258">
        <v>16</v>
      </c>
      <c r="G18" s="71">
        <v>16</v>
      </c>
      <c r="H18" s="71" t="s">
        <v>1527</v>
      </c>
      <c r="I18" s="68" t="s">
        <v>1514</v>
      </c>
    </row>
    <row r="19" spans="1:9" ht="21" customHeight="1" x14ac:dyDescent="0.45">
      <c r="A19" s="248">
        <v>17</v>
      </c>
      <c r="B19" s="71">
        <v>17</v>
      </c>
      <c r="C19" s="71" t="s">
        <v>1515</v>
      </c>
      <c r="D19" s="68" t="s">
        <v>1514</v>
      </c>
      <c r="F19" s="258">
        <v>17</v>
      </c>
      <c r="G19" s="71">
        <v>17</v>
      </c>
      <c r="H19" s="71" t="s">
        <v>1528</v>
      </c>
      <c r="I19" s="68"/>
    </row>
    <row r="20" spans="1:9" ht="21" customHeight="1" x14ac:dyDescent="0.45">
      <c r="A20" s="248">
        <v>18</v>
      </c>
      <c r="B20" s="71">
        <v>18</v>
      </c>
      <c r="C20" s="71" t="s">
        <v>1516</v>
      </c>
      <c r="D20" s="68"/>
      <c r="F20" s="258">
        <v>18</v>
      </c>
      <c r="G20" s="71">
        <v>18</v>
      </c>
      <c r="H20" s="71" t="s">
        <v>1529</v>
      </c>
      <c r="I20" s="68" t="s">
        <v>1514</v>
      </c>
    </row>
    <row r="21" spans="1:9" ht="21" customHeight="1" x14ac:dyDescent="0.45">
      <c r="A21" s="248">
        <v>19</v>
      </c>
      <c r="B21" s="71">
        <v>19</v>
      </c>
      <c r="C21" s="71" t="s">
        <v>1517</v>
      </c>
      <c r="D21" s="68" t="s">
        <v>1514</v>
      </c>
      <c r="F21" s="258">
        <v>19</v>
      </c>
      <c r="G21" s="71">
        <v>19</v>
      </c>
      <c r="H21" s="71" t="s">
        <v>1530</v>
      </c>
      <c r="I21" s="68"/>
    </row>
    <row r="22" spans="1:9" ht="21" customHeight="1" x14ac:dyDescent="0.45">
      <c r="A22" s="248">
        <v>20</v>
      </c>
      <c r="B22" s="71">
        <v>20</v>
      </c>
      <c r="C22" s="71" t="s">
        <v>1518</v>
      </c>
      <c r="D22" s="68" t="s">
        <v>1514</v>
      </c>
      <c r="F22" s="258">
        <v>20</v>
      </c>
      <c r="G22" s="71">
        <v>20</v>
      </c>
      <c r="H22" s="71" t="s">
        <v>1531</v>
      </c>
      <c r="I22" s="68" t="s">
        <v>1514</v>
      </c>
    </row>
    <row r="23" spans="1:9" ht="21" customHeight="1" x14ac:dyDescent="0.45">
      <c r="A23" s="248">
        <v>21</v>
      </c>
      <c r="B23" s="71">
        <v>21</v>
      </c>
      <c r="C23" s="71" t="s">
        <v>1519</v>
      </c>
      <c r="D23" s="68"/>
      <c r="F23" s="258">
        <v>21</v>
      </c>
      <c r="G23" s="71">
        <v>21</v>
      </c>
      <c r="H23" s="71" t="s">
        <v>1532</v>
      </c>
      <c r="I23" s="68"/>
    </row>
    <row r="24" spans="1:9" ht="21" customHeight="1" x14ac:dyDescent="0.45">
      <c r="A24" s="248">
        <v>22</v>
      </c>
      <c r="B24" s="71">
        <v>22</v>
      </c>
      <c r="C24" s="71" t="s">
        <v>1520</v>
      </c>
      <c r="D24" s="68" t="s">
        <v>1514</v>
      </c>
      <c r="F24" s="258">
        <v>22</v>
      </c>
      <c r="G24" s="71">
        <v>22</v>
      </c>
      <c r="H24" s="71" t="s">
        <v>1533</v>
      </c>
      <c r="I24" s="68" t="s">
        <v>1514</v>
      </c>
    </row>
    <row r="25" spans="1:9" ht="21" customHeight="1" x14ac:dyDescent="0.45">
      <c r="A25" s="248">
        <v>23</v>
      </c>
      <c r="B25" s="71">
        <v>23</v>
      </c>
      <c r="C25" s="71" t="s">
        <v>1521</v>
      </c>
      <c r="D25" s="68" t="s">
        <v>1514</v>
      </c>
      <c r="F25" s="258">
        <v>23</v>
      </c>
      <c r="G25" s="71">
        <v>23</v>
      </c>
      <c r="H25" s="71" t="s">
        <v>1534</v>
      </c>
      <c r="I25" s="68"/>
    </row>
    <row r="26" spans="1:9" ht="21" customHeight="1" x14ac:dyDescent="0.45">
      <c r="A26" s="248">
        <v>24</v>
      </c>
      <c r="B26" s="71">
        <v>24</v>
      </c>
      <c r="C26" s="71" t="s">
        <v>1522</v>
      </c>
      <c r="D26" s="68"/>
      <c r="F26" s="258">
        <v>24</v>
      </c>
      <c r="G26" s="71">
        <v>24</v>
      </c>
      <c r="H26" s="71" t="s">
        <v>1535</v>
      </c>
      <c r="I26" s="68" t="s">
        <v>1514</v>
      </c>
    </row>
    <row r="27" spans="1:9" ht="21" customHeight="1" thickBot="1" x14ac:dyDescent="0.5">
      <c r="A27" s="249">
        <v>25</v>
      </c>
      <c r="B27" s="71">
        <v>25</v>
      </c>
      <c r="C27" s="71" t="s">
        <v>1523</v>
      </c>
      <c r="D27" s="68" t="s">
        <v>1514</v>
      </c>
      <c r="F27" s="259">
        <v>25</v>
      </c>
      <c r="G27" s="71">
        <v>25</v>
      </c>
      <c r="H27" s="71" t="s">
        <v>1536</v>
      </c>
      <c r="I27" s="68"/>
    </row>
    <row r="28" spans="1:9" ht="21" customHeight="1" x14ac:dyDescent="0.45">
      <c r="A28" s="250">
        <v>26</v>
      </c>
      <c r="B28" s="71">
        <v>26</v>
      </c>
      <c r="C28" s="71" t="s">
        <v>1524</v>
      </c>
      <c r="D28" s="68" t="s">
        <v>1514</v>
      </c>
      <c r="F28" s="260">
        <v>26</v>
      </c>
      <c r="G28" s="71">
        <v>26</v>
      </c>
      <c r="H28" s="71" t="s">
        <v>1537</v>
      </c>
      <c r="I28" s="68" t="s">
        <v>1514</v>
      </c>
    </row>
    <row r="29" spans="1:9" ht="21" customHeight="1" x14ac:dyDescent="0.45">
      <c r="A29" s="205">
        <v>27</v>
      </c>
      <c r="B29" s="71">
        <v>27</v>
      </c>
      <c r="C29" s="71" t="s">
        <v>1539</v>
      </c>
      <c r="D29" s="68"/>
      <c r="F29" s="261">
        <v>27</v>
      </c>
      <c r="G29" s="71">
        <v>27</v>
      </c>
      <c r="H29" s="71" t="s">
        <v>1538</v>
      </c>
      <c r="I29" s="68"/>
    </row>
    <row r="30" spans="1:9" ht="21" customHeight="1" x14ac:dyDescent="0.45">
      <c r="A30" s="205">
        <v>28</v>
      </c>
      <c r="B30" s="71">
        <v>28</v>
      </c>
      <c r="C30" s="71" t="s">
        <v>1563</v>
      </c>
      <c r="D30" s="68" t="s">
        <v>1514</v>
      </c>
      <c r="F30" s="261">
        <v>28</v>
      </c>
      <c r="G30" s="71">
        <v>28</v>
      </c>
      <c r="H30" s="71" t="s">
        <v>1540</v>
      </c>
      <c r="I30" s="68" t="s">
        <v>1514</v>
      </c>
    </row>
    <row r="31" spans="1:9" ht="21" customHeight="1" x14ac:dyDescent="0.45">
      <c r="A31" s="205">
        <v>29</v>
      </c>
      <c r="B31" s="71">
        <v>29</v>
      </c>
      <c r="C31" s="71" t="s">
        <v>1564</v>
      </c>
      <c r="D31" s="68" t="s">
        <v>1514</v>
      </c>
      <c r="F31" s="261">
        <v>29</v>
      </c>
      <c r="G31" s="71">
        <v>29</v>
      </c>
      <c r="H31" s="71" t="s">
        <v>1541</v>
      </c>
      <c r="I31" s="68"/>
    </row>
    <row r="32" spans="1:9" ht="21" customHeight="1" x14ac:dyDescent="0.45">
      <c r="A32" s="205">
        <v>30</v>
      </c>
      <c r="B32" s="71">
        <v>30</v>
      </c>
      <c r="C32" s="71" t="s">
        <v>1565</v>
      </c>
      <c r="D32" s="68"/>
      <c r="F32" s="261">
        <v>30</v>
      </c>
      <c r="G32" s="71">
        <v>30</v>
      </c>
      <c r="H32" s="71" t="s">
        <v>1542</v>
      </c>
      <c r="I32" s="68" t="s">
        <v>1514</v>
      </c>
    </row>
    <row r="33" spans="1:9" ht="21" customHeight="1" x14ac:dyDescent="0.45">
      <c r="A33" s="205">
        <v>31</v>
      </c>
      <c r="B33" s="71">
        <v>31</v>
      </c>
      <c r="C33" s="71" t="s">
        <v>1566</v>
      </c>
      <c r="D33" s="68" t="s">
        <v>1514</v>
      </c>
      <c r="F33" s="261">
        <v>31</v>
      </c>
      <c r="G33" s="71">
        <v>31</v>
      </c>
      <c r="H33" s="71" t="s">
        <v>1543</v>
      </c>
      <c r="I33" s="68"/>
    </row>
    <row r="34" spans="1:9" ht="21" customHeight="1" x14ac:dyDescent="0.45">
      <c r="A34" s="205">
        <v>32</v>
      </c>
      <c r="B34" s="71">
        <v>32</v>
      </c>
      <c r="C34" s="71" t="s">
        <v>1567</v>
      </c>
      <c r="D34" s="68" t="s">
        <v>1514</v>
      </c>
      <c r="F34" s="261">
        <v>32</v>
      </c>
      <c r="G34" s="71">
        <v>32</v>
      </c>
      <c r="H34" s="71" t="s">
        <v>1544</v>
      </c>
      <c r="I34" s="68" t="s">
        <v>1514</v>
      </c>
    </row>
    <row r="35" spans="1:9" ht="21" customHeight="1" x14ac:dyDescent="0.45">
      <c r="A35" s="205">
        <v>33</v>
      </c>
      <c r="B35" s="71">
        <v>33</v>
      </c>
      <c r="C35" s="71" t="s">
        <v>1568</v>
      </c>
      <c r="D35" s="68"/>
      <c r="F35" s="261">
        <v>33</v>
      </c>
      <c r="G35" s="71">
        <v>33</v>
      </c>
      <c r="H35" s="71" t="s">
        <v>1545</v>
      </c>
      <c r="I35" s="68"/>
    </row>
    <row r="36" spans="1:9" ht="21" customHeight="1" x14ac:dyDescent="0.45">
      <c r="A36" s="205">
        <v>34</v>
      </c>
      <c r="B36" s="71">
        <v>34</v>
      </c>
      <c r="C36" s="71" t="s">
        <v>1569</v>
      </c>
      <c r="D36" s="68" t="s">
        <v>1514</v>
      </c>
      <c r="F36" s="261">
        <v>34</v>
      </c>
      <c r="G36" s="71">
        <v>34</v>
      </c>
      <c r="H36" s="71" t="s">
        <v>1546</v>
      </c>
      <c r="I36" s="68" t="s">
        <v>1514</v>
      </c>
    </row>
    <row r="37" spans="1:9" ht="21" customHeight="1" x14ac:dyDescent="0.45">
      <c r="A37" s="205">
        <v>35</v>
      </c>
      <c r="B37" s="71">
        <v>35</v>
      </c>
      <c r="C37" s="71" t="s">
        <v>1570</v>
      </c>
      <c r="D37" s="68" t="s">
        <v>1514</v>
      </c>
      <c r="F37" s="261">
        <v>35</v>
      </c>
      <c r="G37" s="71">
        <v>35</v>
      </c>
      <c r="H37" s="71" t="s">
        <v>1547</v>
      </c>
      <c r="I37" s="68"/>
    </row>
    <row r="38" spans="1:9" ht="21" customHeight="1" x14ac:dyDescent="0.45">
      <c r="A38" s="205">
        <v>36</v>
      </c>
      <c r="B38" s="71">
        <v>36</v>
      </c>
      <c r="C38" s="71" t="s">
        <v>1571</v>
      </c>
      <c r="D38" s="68"/>
      <c r="F38" s="261">
        <v>36</v>
      </c>
      <c r="G38" s="71">
        <v>36</v>
      </c>
      <c r="H38" s="71" t="s">
        <v>1548</v>
      </c>
      <c r="I38" s="68" t="s">
        <v>1514</v>
      </c>
    </row>
    <row r="39" spans="1:9" ht="21" customHeight="1" x14ac:dyDescent="0.45">
      <c r="A39" s="205">
        <v>37</v>
      </c>
      <c r="B39" s="71">
        <v>37</v>
      </c>
      <c r="C39" s="71" t="s">
        <v>1572</v>
      </c>
      <c r="D39" s="68" t="s">
        <v>1514</v>
      </c>
      <c r="F39" s="261">
        <v>37</v>
      </c>
      <c r="G39" s="71">
        <v>37</v>
      </c>
      <c r="H39" s="71" t="s">
        <v>1549</v>
      </c>
      <c r="I39" s="68"/>
    </row>
    <row r="40" spans="1:9" ht="21" customHeight="1" x14ac:dyDescent="0.45">
      <c r="A40" s="205">
        <v>38</v>
      </c>
      <c r="B40" s="71">
        <v>38</v>
      </c>
      <c r="C40" s="71" t="s">
        <v>1573</v>
      </c>
      <c r="D40" s="68" t="s">
        <v>1514</v>
      </c>
      <c r="F40" s="261">
        <v>38</v>
      </c>
      <c r="G40" s="71">
        <v>38</v>
      </c>
      <c r="H40" s="71" t="s">
        <v>1550</v>
      </c>
      <c r="I40" s="68" t="s">
        <v>1514</v>
      </c>
    </row>
    <row r="41" spans="1:9" ht="21" customHeight="1" x14ac:dyDescent="0.45">
      <c r="A41" s="205">
        <v>39</v>
      </c>
      <c r="B41" s="71">
        <v>39</v>
      </c>
      <c r="C41" s="71" t="s">
        <v>1574</v>
      </c>
      <c r="D41" s="68"/>
      <c r="F41" s="261">
        <v>39</v>
      </c>
      <c r="G41" s="71">
        <v>39</v>
      </c>
      <c r="H41" s="71" t="s">
        <v>1551</v>
      </c>
      <c r="I41" s="68"/>
    </row>
    <row r="42" spans="1:9" ht="21" customHeight="1" x14ac:dyDescent="0.45">
      <c r="A42" s="205">
        <v>40</v>
      </c>
      <c r="B42" s="71">
        <v>40</v>
      </c>
      <c r="C42" s="71" t="s">
        <v>1575</v>
      </c>
      <c r="D42" s="68" t="s">
        <v>1514</v>
      </c>
      <c r="F42" s="261">
        <v>40</v>
      </c>
      <c r="G42" s="71">
        <v>40</v>
      </c>
      <c r="H42" s="71" t="s">
        <v>1552</v>
      </c>
      <c r="I42" s="68" t="s">
        <v>1514</v>
      </c>
    </row>
    <row r="43" spans="1:9" ht="21" customHeight="1" x14ac:dyDescent="0.45">
      <c r="A43" s="205">
        <v>41</v>
      </c>
      <c r="B43" s="71">
        <v>41</v>
      </c>
      <c r="C43" s="71" t="s">
        <v>1576</v>
      </c>
      <c r="D43" s="68" t="s">
        <v>1514</v>
      </c>
      <c r="F43" s="261">
        <v>41</v>
      </c>
      <c r="G43" s="71">
        <v>41</v>
      </c>
      <c r="H43" s="71" t="s">
        <v>1553</v>
      </c>
      <c r="I43" s="68"/>
    </row>
    <row r="44" spans="1:9" ht="21" customHeight="1" x14ac:dyDescent="0.45">
      <c r="A44" s="205">
        <v>42</v>
      </c>
      <c r="B44" s="71">
        <v>42</v>
      </c>
      <c r="C44" s="71" t="s">
        <v>1577</v>
      </c>
      <c r="D44" s="68"/>
      <c r="F44" s="261">
        <v>42</v>
      </c>
      <c r="G44" s="71">
        <v>42</v>
      </c>
      <c r="H44" s="71" t="s">
        <v>1554</v>
      </c>
      <c r="I44" s="68" t="s">
        <v>1514</v>
      </c>
    </row>
    <row r="45" spans="1:9" ht="21" customHeight="1" x14ac:dyDescent="0.45">
      <c r="A45" s="205">
        <v>43</v>
      </c>
      <c r="B45" s="71">
        <v>43</v>
      </c>
      <c r="C45" s="71" t="s">
        <v>1578</v>
      </c>
      <c r="D45" s="68" t="s">
        <v>1514</v>
      </c>
      <c r="F45" s="261">
        <v>43</v>
      </c>
      <c r="G45" s="71">
        <v>43</v>
      </c>
      <c r="H45" s="71" t="s">
        <v>1555</v>
      </c>
      <c r="I45" s="68"/>
    </row>
    <row r="46" spans="1:9" ht="21" customHeight="1" x14ac:dyDescent="0.45">
      <c r="A46" s="205">
        <v>44</v>
      </c>
      <c r="B46" s="71">
        <v>44</v>
      </c>
      <c r="C46" s="71" t="s">
        <v>1579</v>
      </c>
      <c r="D46" s="68" t="s">
        <v>1514</v>
      </c>
      <c r="F46" s="261">
        <v>44</v>
      </c>
      <c r="G46" s="71">
        <v>44</v>
      </c>
      <c r="H46" s="71" t="s">
        <v>1556</v>
      </c>
      <c r="I46" s="68" t="s">
        <v>1514</v>
      </c>
    </row>
    <row r="47" spans="1:9" ht="21" customHeight="1" x14ac:dyDescent="0.45">
      <c r="A47" s="205">
        <v>45</v>
      </c>
      <c r="B47" s="71">
        <v>45</v>
      </c>
      <c r="C47" s="71" t="s">
        <v>1580</v>
      </c>
      <c r="D47" s="68"/>
      <c r="F47" s="261">
        <v>45</v>
      </c>
      <c r="G47" s="71">
        <v>45</v>
      </c>
      <c r="H47" s="71" t="s">
        <v>1557</v>
      </c>
      <c r="I47" s="68"/>
    </row>
    <row r="48" spans="1:9" ht="21" customHeight="1" x14ac:dyDescent="0.45">
      <c r="A48" s="205">
        <v>46</v>
      </c>
      <c r="B48" s="71">
        <v>46</v>
      </c>
      <c r="C48" s="71" t="s">
        <v>1581</v>
      </c>
      <c r="D48" s="68" t="s">
        <v>1514</v>
      </c>
      <c r="F48" s="261">
        <v>46</v>
      </c>
      <c r="G48" s="71">
        <v>46</v>
      </c>
      <c r="H48" s="71" t="s">
        <v>1558</v>
      </c>
      <c r="I48" s="68" t="s">
        <v>1514</v>
      </c>
    </row>
    <row r="49" spans="1:9" ht="21" customHeight="1" x14ac:dyDescent="0.45">
      <c r="A49" s="205">
        <v>47</v>
      </c>
      <c r="B49" s="71">
        <v>47</v>
      </c>
      <c r="C49" s="71" t="s">
        <v>1582</v>
      </c>
      <c r="D49" s="68" t="s">
        <v>1514</v>
      </c>
      <c r="F49" s="261">
        <v>47</v>
      </c>
      <c r="G49" s="71">
        <v>47</v>
      </c>
      <c r="H49" s="71" t="s">
        <v>1559</v>
      </c>
      <c r="I49" s="68"/>
    </row>
    <row r="50" spans="1:9" ht="21" customHeight="1" x14ac:dyDescent="0.45">
      <c r="A50" s="205">
        <v>48</v>
      </c>
      <c r="B50" s="71">
        <v>48</v>
      </c>
      <c r="C50" s="71" t="s">
        <v>1583</v>
      </c>
      <c r="D50" s="68"/>
      <c r="F50" s="261">
        <v>48</v>
      </c>
      <c r="G50" s="71">
        <v>48</v>
      </c>
      <c r="H50" s="71" t="s">
        <v>1560</v>
      </c>
      <c r="I50" s="68" t="s">
        <v>1514</v>
      </c>
    </row>
    <row r="51" spans="1:9" ht="21" customHeight="1" x14ac:dyDescent="0.45">
      <c r="A51" s="205">
        <v>49</v>
      </c>
      <c r="B51" s="71">
        <v>49</v>
      </c>
      <c r="C51" s="71" t="s">
        <v>1584</v>
      </c>
      <c r="D51" s="68" t="s">
        <v>1514</v>
      </c>
      <c r="F51" s="261">
        <v>49</v>
      </c>
      <c r="G51" s="71">
        <v>49</v>
      </c>
      <c r="H51" s="71" t="s">
        <v>1561</v>
      </c>
      <c r="I51" s="68"/>
    </row>
    <row r="52" spans="1:9" ht="21" customHeight="1" thickBot="1" x14ac:dyDescent="0.5">
      <c r="A52" s="251">
        <v>50</v>
      </c>
      <c r="B52" s="71">
        <v>50</v>
      </c>
      <c r="C52" s="71" t="s">
        <v>1585</v>
      </c>
      <c r="D52" s="68" t="s">
        <v>1514</v>
      </c>
      <c r="F52" s="262">
        <v>50</v>
      </c>
      <c r="G52" s="71">
        <v>50</v>
      </c>
      <c r="H52" s="71" t="s">
        <v>1562</v>
      </c>
      <c r="I52" s="68" t="s">
        <v>1514</v>
      </c>
    </row>
    <row r="53" spans="1:9" ht="21" customHeight="1" thickTop="1" x14ac:dyDescent="0.45">
      <c r="A53" s="252">
        <v>51</v>
      </c>
      <c r="B53" s="71">
        <v>51</v>
      </c>
      <c r="C53" s="71" t="s">
        <v>1586</v>
      </c>
      <c r="D53" s="68"/>
      <c r="F53" s="263">
        <v>51</v>
      </c>
      <c r="G53" s="71"/>
      <c r="H53" s="71"/>
      <c r="I53" s="68"/>
    </row>
    <row r="54" spans="1:9" ht="21" customHeight="1" x14ac:dyDescent="0.45">
      <c r="A54" s="248">
        <v>52</v>
      </c>
      <c r="B54" s="71">
        <v>52</v>
      </c>
      <c r="C54" s="71" t="s">
        <v>1587</v>
      </c>
      <c r="D54" s="68" t="s">
        <v>1514</v>
      </c>
      <c r="F54" s="258">
        <v>52</v>
      </c>
      <c r="G54" s="71"/>
      <c r="H54" s="71"/>
      <c r="I54" s="68"/>
    </row>
    <row r="55" spans="1:9" ht="21" customHeight="1" x14ac:dyDescent="0.45">
      <c r="A55" s="248">
        <v>53</v>
      </c>
      <c r="B55" s="71"/>
      <c r="C55" s="71"/>
      <c r="D55" s="68"/>
      <c r="F55" s="258">
        <v>53</v>
      </c>
      <c r="G55" s="71"/>
      <c r="H55" s="71"/>
      <c r="I55" s="68"/>
    </row>
    <row r="56" spans="1:9" ht="21" customHeight="1" x14ac:dyDescent="0.45">
      <c r="A56" s="248">
        <v>54</v>
      </c>
      <c r="B56" s="71"/>
      <c r="C56" s="71"/>
      <c r="D56" s="68"/>
      <c r="F56" s="258">
        <v>54</v>
      </c>
      <c r="G56" s="71"/>
      <c r="H56" s="71"/>
      <c r="I56" s="68"/>
    </row>
    <row r="57" spans="1:9" ht="21" customHeight="1" x14ac:dyDescent="0.45">
      <c r="A57" s="248">
        <v>55</v>
      </c>
      <c r="B57" s="71"/>
      <c r="C57" s="71"/>
      <c r="D57" s="68"/>
      <c r="F57" s="258">
        <v>55</v>
      </c>
      <c r="G57" s="71"/>
      <c r="H57" s="71"/>
      <c r="I57" s="68"/>
    </row>
    <row r="58" spans="1:9" ht="21" customHeight="1" x14ac:dyDescent="0.45">
      <c r="A58" s="248">
        <v>56</v>
      </c>
      <c r="B58" s="71"/>
      <c r="C58" s="71"/>
      <c r="D58" s="68"/>
      <c r="F58" s="258">
        <v>56</v>
      </c>
      <c r="G58" s="71"/>
      <c r="H58" s="71"/>
      <c r="I58" s="68"/>
    </row>
    <row r="59" spans="1:9" ht="21" customHeight="1" x14ac:dyDescent="0.45">
      <c r="A59" s="248">
        <v>57</v>
      </c>
      <c r="B59" s="71"/>
      <c r="C59" s="71"/>
      <c r="D59" s="68"/>
      <c r="F59" s="258">
        <v>57</v>
      </c>
      <c r="G59" s="71"/>
      <c r="H59" s="71"/>
      <c r="I59" s="68"/>
    </row>
    <row r="60" spans="1:9" ht="21" customHeight="1" x14ac:dyDescent="0.45">
      <c r="A60" s="248">
        <v>58</v>
      </c>
      <c r="B60" s="71"/>
      <c r="C60" s="71"/>
      <c r="D60" s="68"/>
      <c r="F60" s="258">
        <v>58</v>
      </c>
      <c r="G60" s="71"/>
      <c r="H60" s="71"/>
      <c r="I60" s="68"/>
    </row>
    <row r="61" spans="1:9" ht="21" customHeight="1" x14ac:dyDescent="0.45">
      <c r="A61" s="248">
        <v>59</v>
      </c>
      <c r="B61" s="71"/>
      <c r="C61" s="71"/>
      <c r="D61" s="68"/>
      <c r="F61" s="258">
        <v>59</v>
      </c>
      <c r="G61" s="71"/>
      <c r="H61" s="71"/>
      <c r="I61" s="68"/>
    </row>
    <row r="62" spans="1:9" ht="21" customHeight="1" x14ac:dyDescent="0.45">
      <c r="A62" s="248">
        <v>60</v>
      </c>
      <c r="B62" s="71"/>
      <c r="C62" s="71"/>
      <c r="D62" s="68"/>
      <c r="F62" s="258">
        <v>60</v>
      </c>
      <c r="G62" s="71"/>
      <c r="H62" s="71"/>
      <c r="I62" s="68"/>
    </row>
    <row r="63" spans="1:9" ht="21" customHeight="1" x14ac:dyDescent="0.45">
      <c r="A63" s="248">
        <v>61</v>
      </c>
      <c r="B63" s="71"/>
      <c r="C63" s="71"/>
      <c r="D63" s="68"/>
      <c r="F63" s="258">
        <v>61</v>
      </c>
      <c r="G63" s="71"/>
      <c r="H63" s="71"/>
      <c r="I63" s="68"/>
    </row>
    <row r="64" spans="1:9" ht="21" customHeight="1" x14ac:dyDescent="0.45">
      <c r="A64" s="248">
        <v>62</v>
      </c>
      <c r="B64" s="71"/>
      <c r="C64" s="71"/>
      <c r="D64" s="68"/>
      <c r="F64" s="258">
        <v>62</v>
      </c>
      <c r="G64" s="71"/>
      <c r="H64" s="71"/>
      <c r="I64" s="68"/>
    </row>
    <row r="65" spans="1:9" ht="21" customHeight="1" x14ac:dyDescent="0.45">
      <c r="A65" s="248">
        <v>63</v>
      </c>
      <c r="B65" s="71"/>
      <c r="C65" s="71"/>
      <c r="D65" s="68"/>
      <c r="F65" s="258">
        <v>63</v>
      </c>
      <c r="G65" s="71"/>
      <c r="H65" s="71"/>
      <c r="I65" s="68"/>
    </row>
    <row r="66" spans="1:9" ht="21" customHeight="1" x14ac:dyDescent="0.45">
      <c r="A66" s="248">
        <v>64</v>
      </c>
      <c r="B66" s="71"/>
      <c r="C66" s="71"/>
      <c r="D66" s="68"/>
      <c r="F66" s="258">
        <v>64</v>
      </c>
      <c r="G66" s="71"/>
      <c r="H66" s="71"/>
      <c r="I66" s="68"/>
    </row>
    <row r="67" spans="1:9" ht="21" customHeight="1" x14ac:dyDescent="0.45">
      <c r="A67" s="248">
        <v>65</v>
      </c>
      <c r="B67" s="71"/>
      <c r="C67" s="71"/>
      <c r="D67" s="68"/>
      <c r="F67" s="258">
        <v>65</v>
      </c>
      <c r="G67" s="71"/>
      <c r="H67" s="71"/>
      <c r="I67" s="68"/>
    </row>
    <row r="68" spans="1:9" ht="21" customHeight="1" x14ac:dyDescent="0.45">
      <c r="A68" s="248">
        <v>66</v>
      </c>
      <c r="B68" s="71"/>
      <c r="C68" s="71"/>
      <c r="D68" s="68"/>
      <c r="F68" s="258">
        <v>66</v>
      </c>
      <c r="G68" s="71"/>
      <c r="H68" s="71"/>
      <c r="I68" s="68"/>
    </row>
    <row r="69" spans="1:9" ht="21" customHeight="1" x14ac:dyDescent="0.45">
      <c r="A69" s="248">
        <v>67</v>
      </c>
      <c r="B69" s="71"/>
      <c r="C69" s="71"/>
      <c r="D69" s="68"/>
      <c r="F69" s="258">
        <v>67</v>
      </c>
      <c r="G69" s="71"/>
      <c r="H69" s="71"/>
      <c r="I69" s="68"/>
    </row>
    <row r="70" spans="1:9" ht="21" customHeight="1" x14ac:dyDescent="0.45">
      <c r="A70" s="248">
        <v>68</v>
      </c>
      <c r="B70" s="71"/>
      <c r="C70" s="71"/>
      <c r="D70" s="68"/>
      <c r="F70" s="258">
        <v>68</v>
      </c>
      <c r="G70" s="71"/>
      <c r="H70" s="71"/>
      <c r="I70" s="68"/>
    </row>
    <row r="71" spans="1:9" ht="21" customHeight="1" x14ac:dyDescent="0.45">
      <c r="A71" s="248">
        <v>69</v>
      </c>
      <c r="B71" s="71"/>
      <c r="C71" s="71"/>
      <c r="D71" s="68"/>
      <c r="F71" s="258">
        <v>69</v>
      </c>
      <c r="G71" s="71"/>
      <c r="H71" s="71"/>
      <c r="I71" s="68"/>
    </row>
    <row r="72" spans="1:9" ht="21" customHeight="1" x14ac:dyDescent="0.45">
      <c r="A72" s="248">
        <v>70</v>
      </c>
      <c r="B72" s="71"/>
      <c r="C72" s="71"/>
      <c r="D72" s="68"/>
      <c r="F72" s="258">
        <v>70</v>
      </c>
      <c r="G72" s="71"/>
      <c r="H72" s="71"/>
      <c r="I72" s="68"/>
    </row>
    <row r="73" spans="1:9" ht="21" customHeight="1" x14ac:dyDescent="0.45">
      <c r="A73" s="248">
        <v>71</v>
      </c>
      <c r="B73" s="71"/>
      <c r="C73" s="71"/>
      <c r="D73" s="68"/>
      <c r="F73" s="258">
        <v>71</v>
      </c>
      <c r="G73" s="71"/>
      <c r="H73" s="71"/>
      <c r="I73" s="68"/>
    </row>
    <row r="74" spans="1:9" ht="21" customHeight="1" x14ac:dyDescent="0.45">
      <c r="A74" s="248">
        <v>72</v>
      </c>
      <c r="B74" s="71"/>
      <c r="C74" s="71"/>
      <c r="D74" s="68"/>
      <c r="F74" s="258">
        <v>72</v>
      </c>
      <c r="G74" s="71"/>
      <c r="H74" s="71"/>
      <c r="I74" s="68"/>
    </row>
    <row r="75" spans="1:9" ht="21" customHeight="1" x14ac:dyDescent="0.45">
      <c r="A75" s="248">
        <v>73</v>
      </c>
      <c r="B75" s="71"/>
      <c r="C75" s="71"/>
      <c r="D75" s="68"/>
      <c r="F75" s="258">
        <v>73</v>
      </c>
      <c r="G75" s="71"/>
      <c r="H75" s="71"/>
      <c r="I75" s="68"/>
    </row>
    <row r="76" spans="1:9" ht="21" customHeight="1" x14ac:dyDescent="0.45">
      <c r="A76" s="248">
        <v>74</v>
      </c>
      <c r="B76" s="71"/>
      <c r="C76" s="71"/>
      <c r="D76" s="68"/>
      <c r="F76" s="258">
        <v>74</v>
      </c>
      <c r="G76" s="71"/>
      <c r="H76" s="71"/>
      <c r="I76" s="68"/>
    </row>
    <row r="77" spans="1:9" ht="21" customHeight="1" thickBot="1" x14ac:dyDescent="0.5">
      <c r="A77" s="253">
        <v>75</v>
      </c>
      <c r="B77" s="71"/>
      <c r="C77" s="71"/>
      <c r="D77" s="68"/>
      <c r="F77" s="259">
        <v>75</v>
      </c>
      <c r="G77" s="71"/>
      <c r="H77" s="71"/>
      <c r="I77" s="68"/>
    </row>
    <row r="78" spans="1:9" ht="21" customHeight="1" x14ac:dyDescent="0.45">
      <c r="A78" s="250">
        <v>76</v>
      </c>
      <c r="B78" s="71"/>
      <c r="C78" s="71"/>
      <c r="D78" s="68"/>
      <c r="F78" s="260">
        <v>76</v>
      </c>
      <c r="G78" s="71"/>
      <c r="H78" s="71"/>
      <c r="I78" s="68"/>
    </row>
    <row r="79" spans="1:9" ht="21" customHeight="1" x14ac:dyDescent="0.45">
      <c r="A79" s="205">
        <v>77</v>
      </c>
      <c r="B79" s="71"/>
      <c r="C79" s="71"/>
      <c r="D79" s="68"/>
      <c r="F79" s="261">
        <v>77</v>
      </c>
      <c r="G79" s="71"/>
      <c r="H79" s="71"/>
      <c r="I79" s="68"/>
    </row>
    <row r="80" spans="1:9" ht="21" customHeight="1" x14ac:dyDescent="0.45">
      <c r="A80" s="205">
        <v>78</v>
      </c>
      <c r="B80" s="71"/>
      <c r="C80" s="71"/>
      <c r="D80" s="68"/>
      <c r="F80" s="261">
        <v>78</v>
      </c>
      <c r="G80" s="71"/>
      <c r="H80" s="71"/>
      <c r="I80" s="68"/>
    </row>
    <row r="81" spans="1:9" ht="21" customHeight="1" x14ac:dyDescent="0.45">
      <c r="A81" s="205">
        <v>79</v>
      </c>
      <c r="B81" s="71"/>
      <c r="C81" s="71"/>
      <c r="D81" s="68"/>
      <c r="F81" s="261">
        <v>79</v>
      </c>
      <c r="G81" s="71"/>
      <c r="H81" s="71"/>
      <c r="I81" s="68"/>
    </row>
    <row r="82" spans="1:9" ht="21" customHeight="1" x14ac:dyDescent="0.45">
      <c r="A82" s="205">
        <v>80</v>
      </c>
      <c r="B82" s="71"/>
      <c r="C82" s="71"/>
      <c r="D82" s="68"/>
      <c r="F82" s="261">
        <v>80</v>
      </c>
      <c r="G82" s="71"/>
      <c r="H82" s="71"/>
      <c r="I82" s="68"/>
    </row>
    <row r="83" spans="1:9" ht="21" customHeight="1" x14ac:dyDescent="0.45">
      <c r="A83" s="205">
        <v>81</v>
      </c>
      <c r="B83" s="71"/>
      <c r="C83" s="71"/>
      <c r="D83" s="68"/>
      <c r="F83" s="261">
        <v>81</v>
      </c>
      <c r="G83" s="71"/>
      <c r="H83" s="71"/>
      <c r="I83" s="68"/>
    </row>
    <row r="84" spans="1:9" ht="21" customHeight="1" x14ac:dyDescent="0.45">
      <c r="A84" s="205">
        <v>82</v>
      </c>
      <c r="B84" s="71"/>
      <c r="C84" s="71"/>
      <c r="D84" s="68"/>
      <c r="F84" s="261">
        <v>82</v>
      </c>
      <c r="G84" s="71"/>
      <c r="H84" s="71"/>
      <c r="I84" s="68"/>
    </row>
    <row r="85" spans="1:9" ht="21" customHeight="1" x14ac:dyDescent="0.45">
      <c r="A85" s="205">
        <v>83</v>
      </c>
      <c r="B85" s="71"/>
      <c r="C85" s="71"/>
      <c r="D85" s="68"/>
      <c r="F85" s="261">
        <v>83</v>
      </c>
      <c r="G85" s="71"/>
      <c r="H85" s="71"/>
      <c r="I85" s="68"/>
    </row>
    <row r="86" spans="1:9" ht="21" customHeight="1" x14ac:dyDescent="0.45">
      <c r="A86" s="205">
        <v>84</v>
      </c>
      <c r="B86" s="71"/>
      <c r="C86" s="71"/>
      <c r="D86" s="68"/>
      <c r="F86" s="261">
        <v>84</v>
      </c>
      <c r="G86" s="71"/>
      <c r="H86" s="71"/>
      <c r="I86" s="68"/>
    </row>
    <row r="87" spans="1:9" ht="21" customHeight="1" x14ac:dyDescent="0.45">
      <c r="A87" s="205">
        <v>85</v>
      </c>
      <c r="B87" s="71"/>
      <c r="C87" s="71"/>
      <c r="D87" s="68"/>
      <c r="F87" s="261">
        <v>85</v>
      </c>
      <c r="G87" s="71"/>
      <c r="H87" s="71"/>
      <c r="I87" s="68"/>
    </row>
    <row r="88" spans="1:9" ht="21" customHeight="1" x14ac:dyDescent="0.45">
      <c r="A88" s="205">
        <v>86</v>
      </c>
      <c r="B88" s="71"/>
      <c r="C88" s="71"/>
      <c r="D88" s="68"/>
      <c r="F88" s="261">
        <v>86</v>
      </c>
      <c r="G88" s="71"/>
      <c r="H88" s="71"/>
      <c r="I88" s="68"/>
    </row>
    <row r="89" spans="1:9" ht="21" customHeight="1" x14ac:dyDescent="0.45">
      <c r="A89" s="205">
        <v>87</v>
      </c>
      <c r="B89" s="71"/>
      <c r="C89" s="71"/>
      <c r="D89" s="68"/>
      <c r="F89" s="261">
        <v>87</v>
      </c>
      <c r="G89" s="71"/>
      <c r="H89" s="71"/>
      <c r="I89" s="68"/>
    </row>
    <row r="90" spans="1:9" ht="21" customHeight="1" x14ac:dyDescent="0.45">
      <c r="A90" s="205">
        <v>88</v>
      </c>
      <c r="B90" s="71"/>
      <c r="C90" s="71"/>
      <c r="D90" s="68"/>
      <c r="F90" s="261">
        <v>88</v>
      </c>
      <c r="G90" s="71"/>
      <c r="H90" s="71"/>
      <c r="I90" s="68"/>
    </row>
    <row r="91" spans="1:9" ht="21" customHeight="1" x14ac:dyDescent="0.45">
      <c r="A91" s="205">
        <v>89</v>
      </c>
      <c r="B91" s="71"/>
      <c r="C91" s="71"/>
      <c r="D91" s="68"/>
      <c r="F91" s="261">
        <v>89</v>
      </c>
      <c r="G91" s="71"/>
      <c r="H91" s="71"/>
      <c r="I91" s="68"/>
    </row>
    <row r="92" spans="1:9" ht="21" customHeight="1" x14ac:dyDescent="0.45">
      <c r="A92" s="205">
        <v>90</v>
      </c>
      <c r="B92" s="71"/>
      <c r="C92" s="71"/>
      <c r="D92" s="68"/>
      <c r="F92" s="261">
        <v>90</v>
      </c>
      <c r="G92" s="71"/>
      <c r="H92" s="71"/>
      <c r="I92" s="68"/>
    </row>
    <row r="93" spans="1:9" ht="21" customHeight="1" x14ac:dyDescent="0.45">
      <c r="A93" s="205">
        <v>91</v>
      </c>
      <c r="B93" s="71"/>
      <c r="C93" s="71"/>
      <c r="D93" s="68"/>
      <c r="F93" s="261">
        <v>91</v>
      </c>
      <c r="G93" s="71"/>
      <c r="H93" s="71"/>
      <c r="I93" s="68"/>
    </row>
    <row r="94" spans="1:9" ht="21" customHeight="1" x14ac:dyDescent="0.45">
      <c r="A94" s="205">
        <v>92</v>
      </c>
      <c r="B94" s="71"/>
      <c r="C94" s="71"/>
      <c r="D94" s="68"/>
      <c r="F94" s="261">
        <v>92</v>
      </c>
      <c r="G94" s="71"/>
      <c r="H94" s="71"/>
      <c r="I94" s="68"/>
    </row>
    <row r="95" spans="1:9" ht="21" customHeight="1" x14ac:dyDescent="0.45">
      <c r="A95" s="205">
        <v>93</v>
      </c>
      <c r="B95" s="71"/>
      <c r="C95" s="71"/>
      <c r="D95" s="68"/>
      <c r="F95" s="261">
        <v>93</v>
      </c>
      <c r="G95" s="71"/>
      <c r="H95" s="71"/>
      <c r="I95" s="68"/>
    </row>
    <row r="96" spans="1:9" ht="21" customHeight="1" x14ac:dyDescent="0.45">
      <c r="A96" s="205">
        <v>94</v>
      </c>
      <c r="B96" s="71"/>
      <c r="C96" s="71"/>
      <c r="D96" s="68"/>
      <c r="F96" s="261">
        <v>94</v>
      </c>
      <c r="G96" s="71"/>
      <c r="H96" s="71"/>
      <c r="I96" s="68"/>
    </row>
    <row r="97" spans="1:9" ht="21" customHeight="1" x14ac:dyDescent="0.45">
      <c r="A97" s="205">
        <v>95</v>
      </c>
      <c r="B97" s="71"/>
      <c r="C97" s="71"/>
      <c r="D97" s="68"/>
      <c r="F97" s="261">
        <v>95</v>
      </c>
      <c r="G97" s="71"/>
      <c r="H97" s="71"/>
      <c r="I97" s="68"/>
    </row>
    <row r="98" spans="1:9" ht="21" customHeight="1" x14ac:dyDescent="0.45">
      <c r="A98" s="205">
        <v>96</v>
      </c>
      <c r="B98" s="71"/>
      <c r="C98" s="71"/>
      <c r="D98" s="68"/>
      <c r="F98" s="261">
        <v>96</v>
      </c>
      <c r="G98" s="71"/>
      <c r="H98" s="71"/>
      <c r="I98" s="68"/>
    </row>
    <row r="99" spans="1:9" ht="21" customHeight="1" x14ac:dyDescent="0.45">
      <c r="A99" s="205">
        <v>97</v>
      </c>
      <c r="B99" s="71"/>
      <c r="C99" s="71"/>
      <c r="D99" s="68"/>
      <c r="F99" s="261">
        <v>97</v>
      </c>
      <c r="G99" s="71"/>
      <c r="H99" s="71"/>
      <c r="I99" s="68"/>
    </row>
    <row r="100" spans="1:9" ht="21" customHeight="1" x14ac:dyDescent="0.45">
      <c r="A100" s="205">
        <v>98</v>
      </c>
      <c r="B100" s="71"/>
      <c r="C100" s="71"/>
      <c r="D100" s="68"/>
      <c r="F100" s="261">
        <v>98</v>
      </c>
      <c r="G100" s="71"/>
      <c r="H100" s="71"/>
      <c r="I100" s="68"/>
    </row>
    <row r="101" spans="1:9" ht="21" customHeight="1" x14ac:dyDescent="0.45">
      <c r="A101" s="205">
        <v>99</v>
      </c>
      <c r="B101" s="71"/>
      <c r="C101" s="71"/>
      <c r="D101" s="68"/>
      <c r="F101" s="261">
        <v>99</v>
      </c>
      <c r="G101" s="71"/>
      <c r="H101" s="71"/>
      <c r="I101" s="68"/>
    </row>
    <row r="102" spans="1:9" ht="21" customHeight="1" thickBot="1" x14ac:dyDescent="0.5">
      <c r="A102" s="251">
        <v>100</v>
      </c>
      <c r="B102" s="71"/>
      <c r="C102" s="71"/>
      <c r="D102" s="68"/>
      <c r="F102" s="262">
        <v>100</v>
      </c>
      <c r="G102" s="71"/>
      <c r="H102" s="71"/>
      <c r="I102" s="68"/>
    </row>
    <row r="103" spans="1:9" ht="21" customHeight="1" thickTop="1" x14ac:dyDescent="0.45">
      <c r="A103" s="252">
        <v>101</v>
      </c>
      <c r="B103" s="71"/>
      <c r="C103" s="71"/>
      <c r="D103" s="68"/>
      <c r="F103" s="263">
        <v>101</v>
      </c>
      <c r="G103" s="71"/>
      <c r="H103" s="71"/>
      <c r="I103" s="68"/>
    </row>
    <row r="104" spans="1:9" ht="21" customHeight="1" x14ac:dyDescent="0.45">
      <c r="A104" s="248">
        <v>102</v>
      </c>
      <c r="B104" s="71"/>
      <c r="C104" s="71"/>
      <c r="D104" s="68"/>
      <c r="F104" s="258">
        <v>102</v>
      </c>
      <c r="G104" s="71"/>
      <c r="H104" s="71"/>
      <c r="I104" s="68"/>
    </row>
    <row r="105" spans="1:9" ht="21" customHeight="1" x14ac:dyDescent="0.45">
      <c r="A105" s="248">
        <v>103</v>
      </c>
      <c r="B105" s="71"/>
      <c r="C105" s="71"/>
      <c r="D105" s="68"/>
      <c r="F105" s="258">
        <v>103</v>
      </c>
      <c r="G105" s="71"/>
      <c r="H105" s="71"/>
      <c r="I105" s="68"/>
    </row>
    <row r="106" spans="1:9" ht="21" customHeight="1" x14ac:dyDescent="0.45">
      <c r="A106" s="248">
        <v>104</v>
      </c>
      <c r="B106" s="71"/>
      <c r="C106" s="71"/>
      <c r="D106" s="68"/>
      <c r="F106" s="258">
        <v>104</v>
      </c>
      <c r="G106" s="71"/>
      <c r="H106" s="71"/>
      <c r="I106" s="68"/>
    </row>
    <row r="107" spans="1:9" ht="21" customHeight="1" x14ac:dyDescent="0.45">
      <c r="A107" s="248">
        <v>105</v>
      </c>
      <c r="B107" s="71"/>
      <c r="C107" s="71"/>
      <c r="D107" s="68"/>
      <c r="F107" s="258">
        <v>105</v>
      </c>
      <c r="G107" s="71"/>
      <c r="H107" s="71"/>
      <c r="I107" s="68"/>
    </row>
    <row r="108" spans="1:9" ht="21" customHeight="1" x14ac:dyDescent="0.45">
      <c r="A108" s="248">
        <v>106</v>
      </c>
      <c r="B108" s="71"/>
      <c r="C108" s="71"/>
      <c r="D108" s="68"/>
      <c r="F108" s="258">
        <v>106</v>
      </c>
      <c r="G108" s="71"/>
      <c r="H108" s="71"/>
      <c r="I108" s="68"/>
    </row>
    <row r="109" spans="1:9" ht="21" customHeight="1" x14ac:dyDescent="0.45">
      <c r="A109" s="248">
        <v>107</v>
      </c>
      <c r="B109" s="71"/>
      <c r="C109" s="71"/>
      <c r="D109" s="68"/>
      <c r="F109" s="258">
        <v>107</v>
      </c>
      <c r="G109" s="71"/>
      <c r="H109" s="71"/>
      <c r="I109" s="68"/>
    </row>
    <row r="110" spans="1:9" ht="21" customHeight="1" x14ac:dyDescent="0.45">
      <c r="A110" s="248">
        <v>108</v>
      </c>
      <c r="B110" s="71"/>
      <c r="C110" s="71"/>
      <c r="D110" s="68"/>
      <c r="F110" s="258">
        <v>108</v>
      </c>
      <c r="G110" s="71"/>
      <c r="H110" s="71"/>
      <c r="I110" s="68"/>
    </row>
    <row r="111" spans="1:9" ht="21" customHeight="1" x14ac:dyDescent="0.45">
      <c r="A111" s="248">
        <v>109</v>
      </c>
      <c r="B111" s="71"/>
      <c r="C111" s="71"/>
      <c r="D111" s="68"/>
      <c r="F111" s="258">
        <v>109</v>
      </c>
      <c r="G111" s="71"/>
      <c r="H111" s="71"/>
      <c r="I111" s="68"/>
    </row>
    <row r="112" spans="1:9" ht="21" customHeight="1" x14ac:dyDescent="0.45">
      <c r="A112" s="248">
        <v>110</v>
      </c>
      <c r="B112" s="71"/>
      <c r="C112" s="71"/>
      <c r="D112" s="68"/>
      <c r="F112" s="258">
        <v>110</v>
      </c>
      <c r="G112" s="71"/>
      <c r="H112" s="71"/>
      <c r="I112" s="68"/>
    </row>
    <row r="113" spans="1:9" ht="21" customHeight="1" x14ac:dyDescent="0.45">
      <c r="A113" s="248">
        <v>111</v>
      </c>
      <c r="B113" s="71"/>
      <c r="C113" s="71"/>
      <c r="D113" s="68"/>
      <c r="F113" s="258">
        <v>111</v>
      </c>
      <c r="G113" s="71"/>
      <c r="H113" s="71"/>
      <c r="I113" s="68"/>
    </row>
    <row r="114" spans="1:9" ht="21" customHeight="1" x14ac:dyDescent="0.45">
      <c r="A114" s="248">
        <v>112</v>
      </c>
      <c r="B114" s="71"/>
      <c r="C114" s="71"/>
      <c r="D114" s="68"/>
      <c r="F114" s="258">
        <v>112</v>
      </c>
      <c r="G114" s="71"/>
      <c r="H114" s="71"/>
      <c r="I114" s="68"/>
    </row>
    <row r="115" spans="1:9" ht="21" customHeight="1" x14ac:dyDescent="0.45">
      <c r="A115" s="248">
        <v>113</v>
      </c>
      <c r="B115" s="71"/>
      <c r="C115" s="71"/>
      <c r="D115" s="68"/>
      <c r="F115" s="258">
        <v>113</v>
      </c>
      <c r="G115" s="71"/>
      <c r="H115" s="71"/>
      <c r="I115" s="68"/>
    </row>
    <row r="116" spans="1:9" ht="21" customHeight="1" x14ac:dyDescent="0.45">
      <c r="A116" s="248">
        <v>114</v>
      </c>
      <c r="B116" s="71"/>
      <c r="C116" s="71"/>
      <c r="D116" s="68"/>
      <c r="F116" s="258">
        <v>114</v>
      </c>
      <c r="G116" s="71"/>
      <c r="H116" s="71"/>
      <c r="I116" s="68"/>
    </row>
    <row r="117" spans="1:9" ht="21" customHeight="1" x14ac:dyDescent="0.45">
      <c r="A117" s="248">
        <v>115</v>
      </c>
      <c r="B117" s="71"/>
      <c r="C117" s="71"/>
      <c r="D117" s="68"/>
      <c r="F117" s="258">
        <v>115</v>
      </c>
      <c r="G117" s="71"/>
      <c r="H117" s="71"/>
      <c r="I117" s="68"/>
    </row>
    <row r="118" spans="1:9" ht="21" customHeight="1" x14ac:dyDescent="0.45">
      <c r="A118" s="248">
        <v>116</v>
      </c>
      <c r="B118" s="71"/>
      <c r="C118" s="71"/>
      <c r="D118" s="68"/>
      <c r="F118" s="258">
        <v>116</v>
      </c>
      <c r="G118" s="71"/>
      <c r="H118" s="71"/>
      <c r="I118" s="68"/>
    </row>
    <row r="119" spans="1:9" ht="21" customHeight="1" x14ac:dyDescent="0.45">
      <c r="A119" s="248">
        <v>117</v>
      </c>
      <c r="B119" s="71"/>
      <c r="C119" s="71"/>
      <c r="D119" s="68"/>
      <c r="F119" s="258">
        <v>117</v>
      </c>
      <c r="G119" s="71"/>
      <c r="H119" s="71"/>
      <c r="I119" s="68"/>
    </row>
    <row r="120" spans="1:9" ht="21" customHeight="1" x14ac:dyDescent="0.45">
      <c r="A120" s="248">
        <v>118</v>
      </c>
      <c r="B120" s="71"/>
      <c r="C120" s="71"/>
      <c r="D120" s="68"/>
      <c r="F120" s="258">
        <v>118</v>
      </c>
      <c r="G120" s="71"/>
      <c r="H120" s="71"/>
      <c r="I120" s="68"/>
    </row>
    <row r="121" spans="1:9" ht="21" customHeight="1" x14ac:dyDescent="0.45">
      <c r="A121" s="248">
        <v>119</v>
      </c>
      <c r="B121" s="71"/>
      <c r="C121" s="71"/>
      <c r="D121" s="68"/>
      <c r="F121" s="258">
        <v>119</v>
      </c>
      <c r="G121" s="71"/>
      <c r="H121" s="71"/>
      <c r="I121" s="68"/>
    </row>
    <row r="122" spans="1:9" ht="21" customHeight="1" x14ac:dyDescent="0.45">
      <c r="A122" s="248">
        <v>120</v>
      </c>
      <c r="B122" s="71"/>
      <c r="C122" s="71"/>
      <c r="D122" s="68"/>
      <c r="F122" s="258">
        <v>120</v>
      </c>
      <c r="G122" s="71"/>
      <c r="H122" s="71"/>
      <c r="I122" s="68"/>
    </row>
    <row r="123" spans="1:9" ht="21" customHeight="1" x14ac:dyDescent="0.45">
      <c r="A123" s="248">
        <v>121</v>
      </c>
      <c r="B123" s="71"/>
      <c r="C123" s="71"/>
      <c r="D123" s="68"/>
      <c r="F123" s="258">
        <v>121</v>
      </c>
      <c r="G123" s="71"/>
      <c r="H123" s="71"/>
      <c r="I123" s="68"/>
    </row>
    <row r="124" spans="1:9" ht="21" customHeight="1" x14ac:dyDescent="0.45">
      <c r="A124" s="248">
        <v>122</v>
      </c>
      <c r="B124" s="71"/>
      <c r="C124" s="71"/>
      <c r="D124" s="68"/>
      <c r="F124" s="258">
        <v>122</v>
      </c>
      <c r="G124" s="71"/>
      <c r="H124" s="71"/>
      <c r="I124" s="68"/>
    </row>
    <row r="125" spans="1:9" ht="21" customHeight="1" x14ac:dyDescent="0.45">
      <c r="A125" s="248">
        <v>123</v>
      </c>
      <c r="B125" s="71"/>
      <c r="C125" s="71"/>
      <c r="D125" s="68"/>
      <c r="F125" s="258">
        <v>123</v>
      </c>
      <c r="G125" s="71"/>
      <c r="H125" s="71"/>
      <c r="I125" s="68"/>
    </row>
    <row r="126" spans="1:9" ht="21" customHeight="1" x14ac:dyDescent="0.45">
      <c r="A126" s="248">
        <v>124</v>
      </c>
      <c r="B126" s="71"/>
      <c r="C126" s="71"/>
      <c r="D126" s="68"/>
      <c r="F126" s="258">
        <v>124</v>
      </c>
      <c r="G126" s="71"/>
      <c r="H126" s="71"/>
      <c r="I126" s="68"/>
    </row>
    <row r="127" spans="1:9" ht="21" customHeight="1" thickBot="1" x14ac:dyDescent="0.5">
      <c r="A127" s="249">
        <v>125</v>
      </c>
      <c r="B127" s="71"/>
      <c r="C127" s="71"/>
      <c r="D127" s="68"/>
      <c r="F127" s="259">
        <v>125</v>
      </c>
      <c r="G127" s="71"/>
      <c r="H127" s="71"/>
      <c r="I127" s="68"/>
    </row>
    <row r="128" spans="1:9" ht="21" customHeight="1" x14ac:dyDescent="0.45">
      <c r="A128" s="250">
        <v>126</v>
      </c>
      <c r="B128" s="71"/>
      <c r="C128" s="71"/>
      <c r="D128" s="68"/>
      <c r="F128" s="260">
        <v>126</v>
      </c>
      <c r="G128" s="71"/>
      <c r="H128" s="71"/>
      <c r="I128" s="68"/>
    </row>
    <row r="129" spans="1:9" ht="21" customHeight="1" x14ac:dyDescent="0.45">
      <c r="A129" s="205">
        <v>127</v>
      </c>
      <c r="B129" s="71"/>
      <c r="C129" s="71"/>
      <c r="D129" s="68"/>
      <c r="F129" s="261">
        <v>127</v>
      </c>
      <c r="G129" s="71"/>
      <c r="H129" s="71"/>
      <c r="I129" s="68"/>
    </row>
    <row r="130" spans="1:9" ht="21" customHeight="1" x14ac:dyDescent="0.45">
      <c r="A130" s="205">
        <v>128</v>
      </c>
      <c r="B130" s="71"/>
      <c r="C130" s="71"/>
      <c r="D130" s="68"/>
      <c r="F130" s="261">
        <v>128</v>
      </c>
      <c r="G130" s="71"/>
      <c r="H130" s="71"/>
      <c r="I130" s="68"/>
    </row>
    <row r="131" spans="1:9" ht="21" customHeight="1" x14ac:dyDescent="0.45">
      <c r="A131" s="205">
        <v>129</v>
      </c>
      <c r="B131" s="71"/>
      <c r="C131" s="71"/>
      <c r="D131" s="68"/>
      <c r="F131" s="261">
        <v>129</v>
      </c>
      <c r="G131" s="71"/>
      <c r="H131" s="71"/>
      <c r="I131" s="68"/>
    </row>
    <row r="132" spans="1:9" ht="21" customHeight="1" x14ac:dyDescent="0.45">
      <c r="A132" s="205">
        <v>130</v>
      </c>
      <c r="B132" s="71"/>
      <c r="C132" s="71"/>
      <c r="D132" s="68"/>
      <c r="F132" s="261">
        <v>130</v>
      </c>
      <c r="G132" s="71"/>
      <c r="H132" s="71"/>
      <c r="I132" s="68"/>
    </row>
    <row r="133" spans="1:9" ht="21" customHeight="1" x14ac:dyDescent="0.45">
      <c r="A133" s="205">
        <v>131</v>
      </c>
      <c r="B133" s="71"/>
      <c r="C133" s="71"/>
      <c r="D133" s="68"/>
      <c r="F133" s="261">
        <v>131</v>
      </c>
      <c r="G133" s="71"/>
      <c r="H133" s="71"/>
      <c r="I133" s="68"/>
    </row>
    <row r="134" spans="1:9" ht="21" customHeight="1" x14ac:dyDescent="0.45">
      <c r="A134" s="205">
        <v>132</v>
      </c>
      <c r="B134" s="71"/>
      <c r="C134" s="71"/>
      <c r="D134" s="68"/>
      <c r="F134" s="261">
        <v>132</v>
      </c>
      <c r="G134" s="71"/>
      <c r="H134" s="71"/>
      <c r="I134" s="68"/>
    </row>
    <row r="135" spans="1:9" ht="21" customHeight="1" x14ac:dyDescent="0.45">
      <c r="A135" s="205">
        <v>133</v>
      </c>
      <c r="B135" s="71"/>
      <c r="C135" s="71"/>
      <c r="D135" s="68"/>
      <c r="F135" s="261">
        <v>133</v>
      </c>
      <c r="G135" s="71"/>
      <c r="H135" s="71"/>
      <c r="I135" s="68"/>
    </row>
    <row r="136" spans="1:9" ht="21" customHeight="1" x14ac:dyDescent="0.45">
      <c r="A136" s="205">
        <v>134</v>
      </c>
      <c r="B136" s="71"/>
      <c r="C136" s="71"/>
      <c r="D136" s="68"/>
      <c r="F136" s="261">
        <v>134</v>
      </c>
      <c r="G136" s="71"/>
      <c r="H136" s="71"/>
      <c r="I136" s="68"/>
    </row>
    <row r="137" spans="1:9" ht="21" customHeight="1" x14ac:dyDescent="0.45">
      <c r="A137" s="205">
        <v>135</v>
      </c>
      <c r="B137" s="71"/>
      <c r="C137" s="71"/>
      <c r="D137" s="68"/>
      <c r="F137" s="261">
        <v>135</v>
      </c>
      <c r="G137" s="71"/>
      <c r="H137" s="71"/>
      <c r="I137" s="68"/>
    </row>
    <row r="138" spans="1:9" ht="21" customHeight="1" x14ac:dyDescent="0.45">
      <c r="A138" s="205">
        <v>136</v>
      </c>
      <c r="B138" s="71"/>
      <c r="C138" s="71"/>
      <c r="D138" s="68"/>
      <c r="F138" s="261">
        <v>136</v>
      </c>
      <c r="G138" s="71"/>
      <c r="H138" s="71"/>
      <c r="I138" s="68"/>
    </row>
    <row r="139" spans="1:9" ht="21" customHeight="1" x14ac:dyDescent="0.45">
      <c r="A139" s="205">
        <v>137</v>
      </c>
      <c r="B139" s="71"/>
      <c r="C139" s="71"/>
      <c r="D139" s="68"/>
      <c r="F139" s="261">
        <v>137</v>
      </c>
      <c r="G139" s="71"/>
      <c r="H139" s="71"/>
      <c r="I139" s="68"/>
    </row>
    <row r="140" spans="1:9" ht="21" customHeight="1" x14ac:dyDescent="0.45">
      <c r="A140" s="205">
        <v>138</v>
      </c>
      <c r="B140" s="71"/>
      <c r="C140" s="71"/>
      <c r="D140" s="68"/>
      <c r="F140" s="261">
        <v>138</v>
      </c>
      <c r="G140" s="71"/>
      <c r="H140" s="71"/>
      <c r="I140" s="68"/>
    </row>
    <row r="141" spans="1:9" ht="21" customHeight="1" x14ac:dyDescent="0.45">
      <c r="A141" s="205">
        <v>139</v>
      </c>
      <c r="B141" s="71"/>
      <c r="C141" s="71"/>
      <c r="D141" s="68"/>
      <c r="F141" s="261">
        <v>139</v>
      </c>
      <c r="G141" s="71"/>
      <c r="H141" s="71"/>
      <c r="I141" s="68"/>
    </row>
    <row r="142" spans="1:9" ht="21" customHeight="1" x14ac:dyDescent="0.45">
      <c r="A142" s="205">
        <v>140</v>
      </c>
      <c r="B142" s="71"/>
      <c r="C142" s="71"/>
      <c r="D142" s="68"/>
      <c r="F142" s="261">
        <v>140</v>
      </c>
      <c r="G142" s="71"/>
      <c r="H142" s="71"/>
      <c r="I142" s="68"/>
    </row>
    <row r="143" spans="1:9" ht="21" customHeight="1" x14ac:dyDescent="0.45">
      <c r="A143" s="205">
        <v>141</v>
      </c>
      <c r="B143" s="71"/>
      <c r="C143" s="71"/>
      <c r="D143" s="68"/>
      <c r="F143" s="261">
        <v>141</v>
      </c>
      <c r="G143" s="71"/>
      <c r="H143" s="71"/>
      <c r="I143" s="68"/>
    </row>
    <row r="144" spans="1:9" ht="21" customHeight="1" x14ac:dyDescent="0.45">
      <c r="A144" s="205">
        <v>142</v>
      </c>
      <c r="B144" s="71"/>
      <c r="C144" s="71"/>
      <c r="D144" s="68"/>
      <c r="F144" s="261">
        <v>142</v>
      </c>
      <c r="G144" s="71"/>
      <c r="H144" s="71"/>
      <c r="I144" s="68"/>
    </row>
    <row r="145" spans="1:9" ht="21" customHeight="1" x14ac:dyDescent="0.45">
      <c r="A145" s="205">
        <v>143</v>
      </c>
      <c r="B145" s="71"/>
      <c r="C145" s="71"/>
      <c r="D145" s="68"/>
      <c r="F145" s="261">
        <v>143</v>
      </c>
      <c r="G145" s="71"/>
      <c r="H145" s="71"/>
      <c r="I145" s="68"/>
    </row>
    <row r="146" spans="1:9" ht="21" customHeight="1" x14ac:dyDescent="0.45">
      <c r="A146" s="205">
        <v>144</v>
      </c>
      <c r="B146" s="71"/>
      <c r="C146" s="71"/>
      <c r="D146" s="68"/>
      <c r="F146" s="261">
        <v>144</v>
      </c>
      <c r="G146" s="71"/>
      <c r="H146" s="71"/>
      <c r="I146" s="68"/>
    </row>
    <row r="147" spans="1:9" ht="21" customHeight="1" x14ac:dyDescent="0.45">
      <c r="A147" s="205">
        <v>145</v>
      </c>
      <c r="B147" s="71"/>
      <c r="C147" s="71"/>
      <c r="D147" s="68"/>
      <c r="F147" s="261">
        <v>145</v>
      </c>
      <c r="G147" s="71"/>
      <c r="H147" s="71"/>
      <c r="I147" s="68"/>
    </row>
    <row r="148" spans="1:9" ht="21" customHeight="1" x14ac:dyDescent="0.45">
      <c r="A148" s="205">
        <v>146</v>
      </c>
      <c r="B148" s="71"/>
      <c r="C148" s="71"/>
      <c r="D148" s="68"/>
      <c r="F148" s="261">
        <v>146</v>
      </c>
      <c r="G148" s="71"/>
      <c r="H148" s="71"/>
      <c r="I148" s="68"/>
    </row>
    <row r="149" spans="1:9" ht="21" customHeight="1" x14ac:dyDescent="0.45">
      <c r="A149" s="205">
        <v>147</v>
      </c>
      <c r="B149" s="71"/>
      <c r="C149" s="71"/>
      <c r="D149" s="68"/>
      <c r="F149" s="261">
        <v>147</v>
      </c>
      <c r="G149" s="71"/>
      <c r="H149" s="71"/>
      <c r="I149" s="68"/>
    </row>
    <row r="150" spans="1:9" ht="21" customHeight="1" x14ac:dyDescent="0.45">
      <c r="A150" s="205">
        <v>148</v>
      </c>
      <c r="B150" s="71"/>
      <c r="C150" s="71"/>
      <c r="D150" s="68"/>
      <c r="F150" s="261">
        <v>148</v>
      </c>
      <c r="G150" s="71"/>
      <c r="H150" s="71"/>
      <c r="I150" s="68"/>
    </row>
    <row r="151" spans="1:9" ht="21" customHeight="1" x14ac:dyDescent="0.45">
      <c r="A151" s="205">
        <v>149</v>
      </c>
      <c r="B151" s="71"/>
      <c r="C151" s="71"/>
      <c r="D151" s="68"/>
      <c r="F151" s="261">
        <v>149</v>
      </c>
      <c r="G151" s="71"/>
      <c r="H151" s="71"/>
      <c r="I151" s="68"/>
    </row>
    <row r="152" spans="1:9" ht="21" customHeight="1" thickBot="1" x14ac:dyDescent="0.5">
      <c r="A152" s="251">
        <v>150</v>
      </c>
      <c r="B152" s="71"/>
      <c r="C152" s="71"/>
      <c r="D152" s="68"/>
      <c r="F152" s="262">
        <v>150</v>
      </c>
      <c r="G152" s="71"/>
      <c r="H152" s="71"/>
      <c r="I152" s="68"/>
    </row>
    <row r="153" spans="1:9" ht="21" customHeight="1" thickTop="1" x14ac:dyDescent="0.45">
      <c r="A153" s="252">
        <v>151</v>
      </c>
      <c r="B153" s="71"/>
      <c r="C153" s="71"/>
      <c r="D153" s="68"/>
      <c r="F153" s="263">
        <v>151</v>
      </c>
      <c r="G153" s="71"/>
      <c r="H153" s="71"/>
      <c r="I153" s="68"/>
    </row>
    <row r="154" spans="1:9" ht="21" customHeight="1" x14ac:dyDescent="0.45">
      <c r="A154" s="248">
        <v>152</v>
      </c>
      <c r="B154" s="71"/>
      <c r="C154" s="71"/>
      <c r="D154" s="68"/>
      <c r="F154" s="258">
        <v>152</v>
      </c>
      <c r="G154" s="71"/>
      <c r="H154" s="71"/>
      <c r="I154" s="68"/>
    </row>
    <row r="155" spans="1:9" ht="21" customHeight="1" x14ac:dyDescent="0.45">
      <c r="A155" s="248">
        <v>153</v>
      </c>
      <c r="B155" s="71"/>
      <c r="C155" s="71"/>
      <c r="D155" s="68"/>
      <c r="F155" s="258">
        <v>153</v>
      </c>
      <c r="G155" s="71"/>
      <c r="H155" s="71"/>
      <c r="I155" s="68"/>
    </row>
    <row r="156" spans="1:9" ht="21" customHeight="1" x14ac:dyDescent="0.45">
      <c r="A156" s="248">
        <v>154</v>
      </c>
      <c r="B156" s="71"/>
      <c r="C156" s="71"/>
      <c r="D156" s="68"/>
      <c r="F156" s="258">
        <v>154</v>
      </c>
      <c r="G156" s="71"/>
      <c r="H156" s="71"/>
      <c r="I156" s="68"/>
    </row>
    <row r="157" spans="1:9" ht="21" customHeight="1" x14ac:dyDescent="0.45">
      <c r="A157" s="248">
        <v>155</v>
      </c>
      <c r="B157" s="71"/>
      <c r="C157" s="71"/>
      <c r="D157" s="68"/>
      <c r="F157" s="258">
        <v>155</v>
      </c>
      <c r="G157" s="71"/>
      <c r="H157" s="71"/>
      <c r="I157" s="68"/>
    </row>
    <row r="158" spans="1:9" ht="21" customHeight="1" x14ac:dyDescent="0.45">
      <c r="A158" s="248">
        <v>156</v>
      </c>
      <c r="B158" s="71"/>
      <c r="C158" s="71"/>
      <c r="D158" s="68"/>
      <c r="F158" s="258">
        <v>156</v>
      </c>
      <c r="G158" s="71"/>
      <c r="H158" s="71"/>
      <c r="I158" s="68"/>
    </row>
    <row r="159" spans="1:9" ht="21" customHeight="1" x14ac:dyDescent="0.45">
      <c r="A159" s="248">
        <v>157</v>
      </c>
      <c r="B159" s="71"/>
      <c r="C159" s="71"/>
      <c r="D159" s="68"/>
      <c r="F159" s="258">
        <v>157</v>
      </c>
      <c r="G159" s="71"/>
      <c r="H159" s="71"/>
      <c r="I159" s="68"/>
    </row>
    <row r="160" spans="1:9" ht="21" customHeight="1" x14ac:dyDescent="0.45">
      <c r="A160" s="248">
        <v>158</v>
      </c>
      <c r="B160" s="71"/>
      <c r="C160" s="71"/>
      <c r="D160" s="68"/>
      <c r="F160" s="258">
        <v>158</v>
      </c>
      <c r="G160" s="71"/>
      <c r="H160" s="71"/>
      <c r="I160" s="68"/>
    </row>
    <row r="161" spans="1:9" ht="21" customHeight="1" x14ac:dyDescent="0.45">
      <c r="A161" s="248">
        <v>159</v>
      </c>
      <c r="B161" s="71"/>
      <c r="C161" s="71"/>
      <c r="D161" s="68"/>
      <c r="F161" s="258">
        <v>159</v>
      </c>
      <c r="G161" s="71"/>
      <c r="H161" s="71"/>
      <c r="I161" s="68"/>
    </row>
    <row r="162" spans="1:9" ht="21" customHeight="1" x14ac:dyDescent="0.45">
      <c r="A162" s="248">
        <v>160</v>
      </c>
      <c r="B162" s="71"/>
      <c r="C162" s="71"/>
      <c r="D162" s="68"/>
      <c r="F162" s="258">
        <v>160</v>
      </c>
      <c r="G162" s="71"/>
      <c r="H162" s="71"/>
      <c r="I162" s="68"/>
    </row>
    <row r="163" spans="1:9" ht="21" customHeight="1" x14ac:dyDescent="0.45">
      <c r="A163" s="248">
        <v>161</v>
      </c>
      <c r="B163" s="71"/>
      <c r="C163" s="71"/>
      <c r="D163" s="68"/>
      <c r="F163" s="258">
        <v>161</v>
      </c>
      <c r="G163" s="71"/>
      <c r="H163" s="71"/>
      <c r="I163" s="68"/>
    </row>
    <row r="164" spans="1:9" ht="21" customHeight="1" x14ac:dyDescent="0.45">
      <c r="A164" s="248">
        <v>162</v>
      </c>
      <c r="B164" s="71"/>
      <c r="C164" s="71"/>
      <c r="D164" s="68"/>
      <c r="F164" s="258">
        <v>162</v>
      </c>
      <c r="G164" s="71"/>
      <c r="H164" s="71"/>
      <c r="I164" s="68"/>
    </row>
    <row r="165" spans="1:9" ht="21" customHeight="1" x14ac:dyDescent="0.45">
      <c r="A165" s="248">
        <v>163</v>
      </c>
      <c r="B165" s="71"/>
      <c r="C165" s="71"/>
      <c r="D165" s="68"/>
      <c r="F165" s="258">
        <v>163</v>
      </c>
      <c r="G165" s="71"/>
      <c r="H165" s="71"/>
      <c r="I165" s="68"/>
    </row>
    <row r="166" spans="1:9" ht="21" customHeight="1" x14ac:dyDescent="0.45">
      <c r="A166" s="248">
        <v>164</v>
      </c>
      <c r="B166" s="71"/>
      <c r="C166" s="71"/>
      <c r="D166" s="68"/>
      <c r="F166" s="258">
        <v>164</v>
      </c>
      <c r="G166" s="71"/>
      <c r="H166" s="71"/>
      <c r="I166" s="68"/>
    </row>
    <row r="167" spans="1:9" ht="21" customHeight="1" x14ac:dyDescent="0.45">
      <c r="A167" s="248">
        <v>165</v>
      </c>
      <c r="B167" s="71"/>
      <c r="C167" s="71"/>
      <c r="D167" s="68"/>
      <c r="F167" s="258">
        <v>165</v>
      </c>
      <c r="G167" s="71"/>
      <c r="H167" s="71"/>
      <c r="I167" s="68"/>
    </row>
    <row r="168" spans="1:9" ht="21" customHeight="1" x14ac:dyDescent="0.45">
      <c r="A168" s="248">
        <v>166</v>
      </c>
      <c r="B168" s="71"/>
      <c r="C168" s="71"/>
      <c r="D168" s="68"/>
      <c r="F168" s="258">
        <v>166</v>
      </c>
      <c r="G168" s="71"/>
      <c r="H168" s="71"/>
      <c r="I168" s="68"/>
    </row>
    <row r="169" spans="1:9" ht="21" customHeight="1" x14ac:dyDescent="0.45">
      <c r="A169" s="248">
        <v>167</v>
      </c>
      <c r="B169" s="71"/>
      <c r="C169" s="71"/>
      <c r="D169" s="68"/>
      <c r="F169" s="258">
        <v>167</v>
      </c>
      <c r="G169" s="71"/>
      <c r="H169" s="71"/>
      <c r="I169" s="68"/>
    </row>
    <row r="170" spans="1:9" ht="21" customHeight="1" x14ac:dyDescent="0.45">
      <c r="A170" s="248">
        <v>168</v>
      </c>
      <c r="B170" s="71"/>
      <c r="C170" s="71"/>
      <c r="D170" s="68"/>
      <c r="F170" s="258">
        <v>168</v>
      </c>
      <c r="G170" s="71"/>
      <c r="H170" s="71"/>
      <c r="I170" s="68"/>
    </row>
    <row r="171" spans="1:9" ht="21" customHeight="1" x14ac:dyDescent="0.45">
      <c r="A171" s="248">
        <v>169</v>
      </c>
      <c r="B171" s="71"/>
      <c r="C171" s="71"/>
      <c r="D171" s="68"/>
      <c r="F171" s="258">
        <v>169</v>
      </c>
      <c r="G171" s="71"/>
      <c r="H171" s="71"/>
      <c r="I171" s="68"/>
    </row>
    <row r="172" spans="1:9" ht="21" customHeight="1" x14ac:dyDescent="0.45">
      <c r="A172" s="248">
        <v>170</v>
      </c>
      <c r="B172" s="71"/>
      <c r="C172" s="71"/>
      <c r="D172" s="68"/>
      <c r="F172" s="258">
        <v>170</v>
      </c>
      <c r="G172" s="71"/>
      <c r="H172" s="71"/>
      <c r="I172" s="68"/>
    </row>
    <row r="173" spans="1:9" ht="21" customHeight="1" x14ac:dyDescent="0.45">
      <c r="A173" s="248">
        <v>171</v>
      </c>
      <c r="B173" s="71"/>
      <c r="C173" s="71"/>
      <c r="D173" s="68"/>
      <c r="F173" s="258">
        <v>171</v>
      </c>
      <c r="G173" s="71"/>
      <c r="H173" s="71"/>
      <c r="I173" s="68"/>
    </row>
    <row r="174" spans="1:9" ht="21" customHeight="1" x14ac:dyDescent="0.45">
      <c r="A174" s="248">
        <v>172</v>
      </c>
      <c r="B174" s="71"/>
      <c r="C174" s="71"/>
      <c r="D174" s="68"/>
      <c r="F174" s="258">
        <v>172</v>
      </c>
      <c r="G174" s="71"/>
      <c r="H174" s="71"/>
      <c r="I174" s="68"/>
    </row>
    <row r="175" spans="1:9" ht="21" customHeight="1" x14ac:dyDescent="0.45">
      <c r="A175" s="248">
        <v>173</v>
      </c>
      <c r="B175" s="71"/>
      <c r="C175" s="71"/>
      <c r="D175" s="68"/>
      <c r="F175" s="258">
        <v>173</v>
      </c>
      <c r="G175" s="71"/>
      <c r="H175" s="71"/>
      <c r="I175" s="68"/>
    </row>
    <row r="176" spans="1:9" ht="21" customHeight="1" x14ac:dyDescent="0.45">
      <c r="A176" s="248">
        <v>174</v>
      </c>
      <c r="B176" s="71"/>
      <c r="C176" s="71"/>
      <c r="D176" s="68"/>
      <c r="F176" s="258">
        <v>174</v>
      </c>
      <c r="G176" s="71"/>
      <c r="H176" s="71"/>
      <c r="I176" s="68"/>
    </row>
    <row r="177" spans="1:9" ht="21" customHeight="1" thickBot="1" x14ac:dyDescent="0.5">
      <c r="A177" s="249">
        <v>175</v>
      </c>
      <c r="B177" s="71"/>
      <c r="C177" s="71"/>
      <c r="D177" s="68"/>
      <c r="F177" s="259">
        <v>175</v>
      </c>
      <c r="G177" s="71"/>
      <c r="H177" s="71"/>
      <c r="I177" s="68"/>
    </row>
    <row r="178" spans="1:9" ht="21" customHeight="1" x14ac:dyDescent="0.45">
      <c r="A178" s="250">
        <v>176</v>
      </c>
      <c r="B178" s="71"/>
      <c r="C178" s="71"/>
      <c r="D178" s="68"/>
      <c r="F178" s="260">
        <v>176</v>
      </c>
      <c r="G178" s="71"/>
      <c r="H178" s="71"/>
      <c r="I178" s="68"/>
    </row>
    <row r="179" spans="1:9" ht="21" customHeight="1" x14ac:dyDescent="0.45">
      <c r="A179" s="205">
        <v>177</v>
      </c>
      <c r="B179" s="71"/>
      <c r="C179" s="71"/>
      <c r="D179" s="68"/>
      <c r="F179" s="261">
        <v>177</v>
      </c>
      <c r="G179" s="71"/>
      <c r="H179" s="71"/>
      <c r="I179" s="68"/>
    </row>
    <row r="180" spans="1:9" ht="21" customHeight="1" x14ac:dyDescent="0.45">
      <c r="A180" s="205">
        <v>178</v>
      </c>
      <c r="B180" s="71"/>
      <c r="C180" s="71"/>
      <c r="D180" s="68"/>
      <c r="F180" s="261">
        <v>178</v>
      </c>
      <c r="G180" s="71"/>
      <c r="H180" s="71"/>
      <c r="I180" s="68"/>
    </row>
    <row r="181" spans="1:9" ht="21" customHeight="1" x14ac:dyDescent="0.45">
      <c r="A181" s="205">
        <v>179</v>
      </c>
      <c r="B181" s="71"/>
      <c r="C181" s="71"/>
      <c r="D181" s="68"/>
      <c r="F181" s="261">
        <v>179</v>
      </c>
      <c r="G181" s="71"/>
      <c r="H181" s="71"/>
      <c r="I181" s="68"/>
    </row>
    <row r="182" spans="1:9" ht="21" customHeight="1" x14ac:dyDescent="0.45">
      <c r="A182" s="205">
        <v>180</v>
      </c>
      <c r="B182" s="71"/>
      <c r="C182" s="71"/>
      <c r="D182" s="68"/>
      <c r="F182" s="261">
        <v>180</v>
      </c>
      <c r="G182" s="71"/>
      <c r="H182" s="71"/>
      <c r="I182" s="68"/>
    </row>
    <row r="183" spans="1:9" ht="21" customHeight="1" x14ac:dyDescent="0.45">
      <c r="A183" s="205">
        <v>181</v>
      </c>
      <c r="B183" s="71"/>
      <c r="C183" s="71"/>
      <c r="D183" s="68"/>
      <c r="F183" s="261">
        <v>181</v>
      </c>
      <c r="G183" s="71"/>
      <c r="H183" s="71"/>
      <c r="I183" s="68"/>
    </row>
    <row r="184" spans="1:9" ht="21" customHeight="1" x14ac:dyDescent="0.45">
      <c r="A184" s="205">
        <v>182</v>
      </c>
      <c r="B184" s="71"/>
      <c r="C184" s="71"/>
      <c r="D184" s="68"/>
      <c r="F184" s="261">
        <v>182</v>
      </c>
      <c r="G184" s="71"/>
      <c r="H184" s="71"/>
      <c r="I184" s="68"/>
    </row>
    <row r="185" spans="1:9" ht="21" customHeight="1" x14ac:dyDescent="0.45">
      <c r="A185" s="205">
        <v>183</v>
      </c>
      <c r="B185" s="71"/>
      <c r="C185" s="71"/>
      <c r="D185" s="68"/>
      <c r="F185" s="261">
        <v>183</v>
      </c>
      <c r="G185" s="71"/>
      <c r="H185" s="71"/>
      <c r="I185" s="68"/>
    </row>
    <row r="186" spans="1:9" ht="21" customHeight="1" x14ac:dyDescent="0.45">
      <c r="A186" s="205">
        <v>184</v>
      </c>
      <c r="B186" s="71"/>
      <c r="C186" s="71"/>
      <c r="D186" s="68"/>
      <c r="F186" s="261">
        <v>184</v>
      </c>
      <c r="G186" s="71"/>
      <c r="H186" s="71"/>
      <c r="I186" s="68"/>
    </row>
    <row r="187" spans="1:9" ht="21" customHeight="1" x14ac:dyDescent="0.45">
      <c r="A187" s="205">
        <v>185</v>
      </c>
      <c r="B187" s="71"/>
      <c r="C187" s="71"/>
      <c r="D187" s="68"/>
      <c r="F187" s="261">
        <v>185</v>
      </c>
      <c r="G187" s="71"/>
      <c r="H187" s="71"/>
      <c r="I187" s="68"/>
    </row>
    <row r="188" spans="1:9" ht="21" customHeight="1" x14ac:dyDescent="0.45">
      <c r="A188" s="205">
        <v>186</v>
      </c>
      <c r="B188" s="71"/>
      <c r="C188" s="71"/>
      <c r="D188" s="68"/>
      <c r="F188" s="261">
        <v>186</v>
      </c>
      <c r="G188" s="71"/>
      <c r="H188" s="71"/>
      <c r="I188" s="68"/>
    </row>
    <row r="189" spans="1:9" ht="21" customHeight="1" x14ac:dyDescent="0.45">
      <c r="A189" s="205">
        <v>187</v>
      </c>
      <c r="B189" s="71"/>
      <c r="C189" s="71"/>
      <c r="D189" s="68"/>
      <c r="F189" s="261">
        <v>187</v>
      </c>
      <c r="G189" s="71"/>
      <c r="H189" s="71"/>
      <c r="I189" s="68"/>
    </row>
    <row r="190" spans="1:9" ht="21" customHeight="1" x14ac:dyDescent="0.45">
      <c r="A190" s="205">
        <v>188</v>
      </c>
      <c r="B190" s="71"/>
      <c r="C190" s="71"/>
      <c r="D190" s="68"/>
      <c r="F190" s="261">
        <v>188</v>
      </c>
      <c r="G190" s="71"/>
      <c r="H190" s="71"/>
      <c r="I190" s="68"/>
    </row>
    <row r="191" spans="1:9" ht="21" customHeight="1" x14ac:dyDescent="0.45">
      <c r="A191" s="205">
        <v>189</v>
      </c>
      <c r="B191" s="71"/>
      <c r="C191" s="71"/>
      <c r="D191" s="68"/>
      <c r="F191" s="261">
        <v>189</v>
      </c>
      <c r="G191" s="71"/>
      <c r="H191" s="71"/>
      <c r="I191" s="68"/>
    </row>
    <row r="192" spans="1:9" ht="21" customHeight="1" x14ac:dyDescent="0.45">
      <c r="A192" s="205">
        <v>190</v>
      </c>
      <c r="B192" s="71"/>
      <c r="C192" s="71"/>
      <c r="D192" s="68"/>
      <c r="F192" s="261">
        <v>190</v>
      </c>
      <c r="G192" s="71"/>
      <c r="H192" s="71"/>
      <c r="I192" s="68"/>
    </row>
    <row r="193" spans="1:9" ht="21" customHeight="1" x14ac:dyDescent="0.45">
      <c r="A193" s="205">
        <v>191</v>
      </c>
      <c r="B193" s="71"/>
      <c r="C193" s="71"/>
      <c r="D193" s="68"/>
      <c r="F193" s="261">
        <v>191</v>
      </c>
      <c r="G193" s="71"/>
      <c r="H193" s="71"/>
      <c r="I193" s="68"/>
    </row>
    <row r="194" spans="1:9" ht="21" customHeight="1" x14ac:dyDescent="0.45">
      <c r="A194" s="205">
        <v>192</v>
      </c>
      <c r="B194" s="71"/>
      <c r="C194" s="71"/>
      <c r="D194" s="68"/>
      <c r="F194" s="261">
        <v>192</v>
      </c>
      <c r="G194" s="71"/>
      <c r="H194" s="71"/>
      <c r="I194" s="68"/>
    </row>
    <row r="195" spans="1:9" ht="21" customHeight="1" x14ac:dyDescent="0.45">
      <c r="A195" s="205">
        <v>193</v>
      </c>
      <c r="B195" s="71"/>
      <c r="C195" s="71"/>
      <c r="D195" s="68"/>
      <c r="F195" s="261">
        <v>193</v>
      </c>
      <c r="G195" s="71"/>
      <c r="H195" s="71"/>
      <c r="I195" s="68"/>
    </row>
    <row r="196" spans="1:9" ht="21" customHeight="1" x14ac:dyDescent="0.45">
      <c r="A196" s="205">
        <v>194</v>
      </c>
      <c r="B196" s="71"/>
      <c r="C196" s="71"/>
      <c r="D196" s="68"/>
      <c r="F196" s="261">
        <v>194</v>
      </c>
      <c r="G196" s="71"/>
      <c r="H196" s="71"/>
      <c r="I196" s="68"/>
    </row>
    <row r="197" spans="1:9" ht="21" customHeight="1" x14ac:dyDescent="0.45">
      <c r="A197" s="205">
        <v>195</v>
      </c>
      <c r="B197" s="71"/>
      <c r="C197" s="71"/>
      <c r="D197" s="68"/>
      <c r="F197" s="261">
        <v>195</v>
      </c>
      <c r="G197" s="71"/>
      <c r="H197" s="71"/>
      <c r="I197" s="68"/>
    </row>
    <row r="198" spans="1:9" ht="21" customHeight="1" x14ac:dyDescent="0.45">
      <c r="A198" s="205">
        <v>196</v>
      </c>
      <c r="B198" s="71"/>
      <c r="C198" s="71"/>
      <c r="D198" s="68"/>
      <c r="F198" s="261">
        <v>196</v>
      </c>
      <c r="G198" s="71"/>
      <c r="H198" s="71"/>
      <c r="I198" s="68"/>
    </row>
    <row r="199" spans="1:9" ht="21" customHeight="1" x14ac:dyDescent="0.45">
      <c r="A199" s="205">
        <v>197</v>
      </c>
      <c r="B199" s="71"/>
      <c r="C199" s="71"/>
      <c r="D199" s="68"/>
      <c r="F199" s="261">
        <v>197</v>
      </c>
      <c r="G199" s="71"/>
      <c r="H199" s="71"/>
      <c r="I199" s="68"/>
    </row>
    <row r="200" spans="1:9" ht="21" customHeight="1" x14ac:dyDescent="0.45">
      <c r="A200" s="205">
        <v>198</v>
      </c>
      <c r="B200" s="71"/>
      <c r="C200" s="71"/>
      <c r="D200" s="68"/>
      <c r="F200" s="261">
        <v>198</v>
      </c>
      <c r="G200" s="71"/>
      <c r="H200" s="71"/>
      <c r="I200" s="68"/>
    </row>
    <row r="201" spans="1:9" ht="21" customHeight="1" x14ac:dyDescent="0.45">
      <c r="A201" s="205">
        <v>199</v>
      </c>
      <c r="B201" s="71"/>
      <c r="C201" s="71"/>
      <c r="D201" s="68"/>
      <c r="F201" s="261">
        <v>199</v>
      </c>
      <c r="G201" s="71"/>
      <c r="H201" s="71"/>
      <c r="I201" s="68"/>
    </row>
    <row r="202" spans="1:9" ht="21" customHeight="1" thickBot="1" x14ac:dyDescent="0.5">
      <c r="A202" s="251">
        <v>200</v>
      </c>
      <c r="B202" s="71"/>
      <c r="C202" s="71"/>
      <c r="D202" s="68"/>
      <c r="F202" s="262">
        <v>200</v>
      </c>
      <c r="G202" s="71"/>
      <c r="H202" s="71"/>
      <c r="I202" s="68"/>
    </row>
    <row r="203" spans="1:9" ht="21" customHeight="1" thickTop="1" x14ac:dyDescent="0.45">
      <c r="A203" s="252">
        <v>201</v>
      </c>
      <c r="B203" s="71"/>
      <c r="C203" s="71"/>
      <c r="D203" s="68"/>
      <c r="F203" s="263">
        <v>201</v>
      </c>
      <c r="G203" s="71"/>
      <c r="H203" s="71"/>
      <c r="I203" s="68"/>
    </row>
    <row r="204" spans="1:9" ht="21" customHeight="1" x14ac:dyDescent="0.45">
      <c r="A204" s="248">
        <v>202</v>
      </c>
      <c r="B204" s="71"/>
      <c r="C204" s="71"/>
      <c r="D204" s="68"/>
      <c r="F204" s="258">
        <v>202</v>
      </c>
      <c r="G204" s="71"/>
      <c r="H204" s="71"/>
      <c r="I204" s="68"/>
    </row>
    <row r="205" spans="1:9" ht="21" customHeight="1" x14ac:dyDescent="0.45">
      <c r="A205" s="248">
        <v>203</v>
      </c>
      <c r="B205" s="71"/>
      <c r="C205" s="71"/>
      <c r="D205" s="68"/>
      <c r="F205" s="258">
        <v>203</v>
      </c>
      <c r="G205" s="71"/>
      <c r="H205" s="71"/>
      <c r="I205" s="68"/>
    </row>
    <row r="206" spans="1:9" ht="21" customHeight="1" x14ac:dyDescent="0.45">
      <c r="A206" s="248">
        <v>204</v>
      </c>
      <c r="B206" s="71"/>
      <c r="C206" s="71"/>
      <c r="D206" s="68"/>
      <c r="F206" s="258">
        <v>204</v>
      </c>
      <c r="G206" s="71"/>
      <c r="H206" s="71"/>
      <c r="I206" s="68"/>
    </row>
    <row r="207" spans="1:9" ht="21" customHeight="1" x14ac:dyDescent="0.45">
      <c r="A207" s="248">
        <v>205</v>
      </c>
      <c r="B207" s="71"/>
      <c r="C207" s="71"/>
      <c r="D207" s="68"/>
      <c r="F207" s="258">
        <v>205</v>
      </c>
      <c r="G207" s="71"/>
      <c r="H207" s="71"/>
      <c r="I207" s="68"/>
    </row>
    <row r="208" spans="1:9" ht="21" customHeight="1" x14ac:dyDescent="0.45">
      <c r="A208" s="248">
        <v>206</v>
      </c>
      <c r="B208" s="71"/>
      <c r="C208" s="71"/>
      <c r="D208" s="68"/>
      <c r="F208" s="258">
        <v>206</v>
      </c>
      <c r="G208" s="71"/>
      <c r="H208" s="71"/>
      <c r="I208" s="68"/>
    </row>
    <row r="209" spans="1:9" ht="21" customHeight="1" x14ac:dyDescent="0.45">
      <c r="A209" s="248">
        <v>207</v>
      </c>
      <c r="B209" s="71"/>
      <c r="C209" s="71"/>
      <c r="D209" s="68"/>
      <c r="F209" s="258">
        <v>207</v>
      </c>
      <c r="G209" s="71"/>
      <c r="H209" s="71"/>
      <c r="I209" s="68"/>
    </row>
    <row r="210" spans="1:9" ht="21" customHeight="1" x14ac:dyDescent="0.45">
      <c r="A210" s="248">
        <v>208</v>
      </c>
      <c r="B210" s="71"/>
      <c r="C210" s="71"/>
      <c r="D210" s="68"/>
      <c r="F210" s="258">
        <v>208</v>
      </c>
      <c r="G210" s="71"/>
      <c r="H210" s="71"/>
      <c r="I210" s="68"/>
    </row>
    <row r="211" spans="1:9" ht="21" customHeight="1" x14ac:dyDescent="0.45">
      <c r="A211" s="248">
        <v>209</v>
      </c>
      <c r="B211" s="71"/>
      <c r="C211" s="71"/>
      <c r="D211" s="68"/>
      <c r="F211" s="258">
        <v>209</v>
      </c>
      <c r="G211" s="71"/>
      <c r="H211" s="71"/>
      <c r="I211" s="68"/>
    </row>
    <row r="212" spans="1:9" ht="21" customHeight="1" x14ac:dyDescent="0.45">
      <c r="A212" s="248">
        <v>210</v>
      </c>
      <c r="B212" s="71"/>
      <c r="C212" s="71"/>
      <c r="D212" s="68"/>
      <c r="F212" s="258">
        <v>210</v>
      </c>
      <c r="G212" s="71"/>
      <c r="H212" s="71"/>
      <c r="I212" s="68"/>
    </row>
    <row r="213" spans="1:9" ht="21" customHeight="1" x14ac:dyDescent="0.45">
      <c r="A213" s="248">
        <v>211</v>
      </c>
      <c r="B213" s="71"/>
      <c r="C213" s="71"/>
      <c r="D213" s="68"/>
      <c r="F213" s="258">
        <v>211</v>
      </c>
      <c r="G213" s="71"/>
      <c r="H213" s="71"/>
      <c r="I213" s="68"/>
    </row>
    <row r="214" spans="1:9" ht="21" customHeight="1" x14ac:dyDescent="0.45">
      <c r="A214" s="248">
        <v>212</v>
      </c>
      <c r="B214" s="71"/>
      <c r="C214" s="71"/>
      <c r="D214" s="68"/>
      <c r="F214" s="258">
        <v>212</v>
      </c>
      <c r="G214" s="71"/>
      <c r="H214" s="71"/>
      <c r="I214" s="68"/>
    </row>
    <row r="215" spans="1:9" ht="21" customHeight="1" x14ac:dyDescent="0.45">
      <c r="A215" s="248">
        <v>213</v>
      </c>
      <c r="B215" s="71"/>
      <c r="C215" s="71"/>
      <c r="D215" s="68"/>
      <c r="F215" s="258">
        <v>213</v>
      </c>
      <c r="G215" s="71"/>
      <c r="H215" s="71"/>
      <c r="I215" s="68"/>
    </row>
    <row r="216" spans="1:9" ht="21" customHeight="1" x14ac:dyDescent="0.45">
      <c r="A216" s="248">
        <v>214</v>
      </c>
      <c r="B216" s="71"/>
      <c r="C216" s="71"/>
      <c r="D216" s="68"/>
      <c r="F216" s="258">
        <v>214</v>
      </c>
      <c r="G216" s="71"/>
      <c r="H216" s="71"/>
      <c r="I216" s="68"/>
    </row>
    <row r="217" spans="1:9" ht="21" customHeight="1" x14ac:dyDescent="0.45">
      <c r="A217" s="248">
        <v>215</v>
      </c>
      <c r="B217" s="71"/>
      <c r="C217" s="71"/>
      <c r="D217" s="68"/>
      <c r="F217" s="258">
        <v>215</v>
      </c>
      <c r="G217" s="71"/>
      <c r="H217" s="71"/>
      <c r="I217" s="68"/>
    </row>
    <row r="218" spans="1:9" ht="21" customHeight="1" x14ac:dyDescent="0.45">
      <c r="A218" s="248">
        <v>216</v>
      </c>
      <c r="B218" s="71"/>
      <c r="C218" s="71"/>
      <c r="D218" s="68"/>
      <c r="F218" s="258">
        <v>216</v>
      </c>
      <c r="G218" s="71"/>
      <c r="H218" s="71"/>
      <c r="I218" s="68"/>
    </row>
    <row r="219" spans="1:9" ht="21" customHeight="1" x14ac:dyDescent="0.45">
      <c r="A219" s="248">
        <v>217</v>
      </c>
      <c r="B219" s="71"/>
      <c r="C219" s="71"/>
      <c r="D219" s="68"/>
      <c r="F219" s="258">
        <v>217</v>
      </c>
      <c r="G219" s="71"/>
      <c r="H219" s="71"/>
      <c r="I219" s="68"/>
    </row>
    <row r="220" spans="1:9" ht="21" customHeight="1" x14ac:dyDescent="0.45">
      <c r="A220" s="248">
        <v>218</v>
      </c>
      <c r="B220" s="71"/>
      <c r="C220" s="71"/>
      <c r="D220" s="68"/>
      <c r="F220" s="258">
        <v>218</v>
      </c>
      <c r="G220" s="71"/>
      <c r="H220" s="71"/>
      <c r="I220" s="68"/>
    </row>
    <row r="221" spans="1:9" ht="21" customHeight="1" x14ac:dyDescent="0.45">
      <c r="A221" s="248">
        <v>219</v>
      </c>
      <c r="B221" s="71"/>
      <c r="C221" s="71"/>
      <c r="D221" s="68"/>
      <c r="F221" s="258">
        <v>219</v>
      </c>
      <c r="G221" s="71"/>
      <c r="H221" s="71"/>
      <c r="I221" s="68"/>
    </row>
    <row r="222" spans="1:9" ht="21" customHeight="1" x14ac:dyDescent="0.45">
      <c r="A222" s="248">
        <v>220</v>
      </c>
      <c r="B222" s="71"/>
      <c r="C222" s="71"/>
      <c r="D222" s="68"/>
      <c r="F222" s="258">
        <v>220</v>
      </c>
      <c r="G222" s="71"/>
      <c r="H222" s="71"/>
      <c r="I222" s="68"/>
    </row>
    <row r="223" spans="1:9" ht="21" customHeight="1" x14ac:dyDescent="0.45">
      <c r="A223" s="248">
        <v>221</v>
      </c>
      <c r="B223" s="71"/>
      <c r="C223" s="71"/>
      <c r="D223" s="68"/>
      <c r="F223" s="258">
        <v>221</v>
      </c>
      <c r="G223" s="71"/>
      <c r="H223" s="71"/>
      <c r="I223" s="68"/>
    </row>
    <row r="224" spans="1:9" ht="21" customHeight="1" x14ac:dyDescent="0.45">
      <c r="A224" s="248">
        <v>222</v>
      </c>
      <c r="B224" s="71"/>
      <c r="C224" s="71"/>
      <c r="D224" s="68"/>
      <c r="F224" s="258">
        <v>222</v>
      </c>
      <c r="G224" s="71"/>
      <c r="H224" s="71"/>
      <c r="I224" s="68"/>
    </row>
    <row r="225" spans="1:9" ht="21" customHeight="1" x14ac:dyDescent="0.45">
      <c r="A225" s="248">
        <v>223</v>
      </c>
      <c r="B225" s="71"/>
      <c r="C225" s="71"/>
      <c r="D225" s="68"/>
      <c r="F225" s="258">
        <v>223</v>
      </c>
      <c r="G225" s="71"/>
      <c r="H225" s="71"/>
      <c r="I225" s="68"/>
    </row>
    <row r="226" spans="1:9" ht="21" customHeight="1" x14ac:dyDescent="0.45">
      <c r="A226" s="248">
        <v>224</v>
      </c>
      <c r="B226" s="71"/>
      <c r="C226" s="71"/>
      <c r="D226" s="68"/>
      <c r="F226" s="258">
        <v>224</v>
      </c>
      <c r="G226" s="71"/>
      <c r="H226" s="71"/>
      <c r="I226" s="68"/>
    </row>
    <row r="227" spans="1:9" ht="21" customHeight="1" thickBot="1" x14ac:dyDescent="0.5">
      <c r="A227" s="249">
        <v>225</v>
      </c>
      <c r="B227" s="71"/>
      <c r="C227" s="71"/>
      <c r="D227" s="68"/>
      <c r="F227" s="259">
        <v>225</v>
      </c>
      <c r="G227" s="71"/>
      <c r="H227" s="71"/>
      <c r="I227" s="68"/>
    </row>
    <row r="228" spans="1:9" ht="21" customHeight="1" x14ac:dyDescent="0.45">
      <c r="A228" s="250">
        <v>226</v>
      </c>
      <c r="B228" s="71"/>
      <c r="C228" s="71"/>
      <c r="D228" s="68"/>
      <c r="F228" s="260">
        <v>226</v>
      </c>
      <c r="G228" s="71"/>
      <c r="H228" s="71"/>
      <c r="I228" s="68"/>
    </row>
    <row r="229" spans="1:9" ht="21" customHeight="1" x14ac:dyDescent="0.45">
      <c r="A229" s="205">
        <v>227</v>
      </c>
      <c r="B229" s="71"/>
      <c r="C229" s="71"/>
      <c r="D229" s="68"/>
      <c r="F229" s="261">
        <v>227</v>
      </c>
      <c r="G229" s="71"/>
      <c r="H229" s="71"/>
      <c r="I229" s="68"/>
    </row>
    <row r="230" spans="1:9" ht="21" customHeight="1" x14ac:dyDescent="0.45">
      <c r="A230" s="205">
        <v>228</v>
      </c>
      <c r="B230" s="71"/>
      <c r="C230" s="71"/>
      <c r="D230" s="68"/>
      <c r="F230" s="261">
        <v>228</v>
      </c>
      <c r="G230" s="71"/>
      <c r="H230" s="71"/>
      <c r="I230" s="68"/>
    </row>
    <row r="231" spans="1:9" ht="21" customHeight="1" x14ac:dyDescent="0.45">
      <c r="A231" s="205">
        <v>229</v>
      </c>
      <c r="B231" s="71"/>
      <c r="C231" s="71"/>
      <c r="D231" s="68"/>
      <c r="F231" s="261">
        <v>229</v>
      </c>
      <c r="G231" s="71"/>
      <c r="H231" s="71"/>
      <c r="I231" s="68"/>
    </row>
    <row r="232" spans="1:9" ht="21" customHeight="1" x14ac:dyDescent="0.45">
      <c r="A232" s="205">
        <v>230</v>
      </c>
      <c r="B232" s="71"/>
      <c r="C232" s="71"/>
      <c r="D232" s="68"/>
      <c r="F232" s="261">
        <v>230</v>
      </c>
      <c r="G232" s="71"/>
      <c r="H232" s="71"/>
      <c r="I232" s="68"/>
    </row>
    <row r="233" spans="1:9" ht="21" customHeight="1" x14ac:dyDescent="0.45">
      <c r="A233" s="205">
        <v>231</v>
      </c>
      <c r="B233" s="71"/>
      <c r="C233" s="71"/>
      <c r="D233" s="68"/>
      <c r="F233" s="261">
        <v>231</v>
      </c>
      <c r="G233" s="71"/>
      <c r="H233" s="71"/>
      <c r="I233" s="68"/>
    </row>
    <row r="234" spans="1:9" ht="21" customHeight="1" x14ac:dyDescent="0.45">
      <c r="A234" s="205">
        <v>232</v>
      </c>
      <c r="B234" s="71"/>
      <c r="C234" s="71"/>
      <c r="D234" s="68"/>
      <c r="F234" s="261">
        <v>232</v>
      </c>
      <c r="G234" s="71"/>
      <c r="H234" s="71"/>
      <c r="I234" s="68"/>
    </row>
    <row r="235" spans="1:9" ht="21" customHeight="1" x14ac:dyDescent="0.45">
      <c r="A235" s="205">
        <v>233</v>
      </c>
      <c r="B235" s="71"/>
      <c r="C235" s="71"/>
      <c r="D235" s="68"/>
      <c r="F235" s="261">
        <v>233</v>
      </c>
      <c r="G235" s="71"/>
      <c r="H235" s="71"/>
      <c r="I235" s="68"/>
    </row>
    <row r="236" spans="1:9" ht="21" customHeight="1" x14ac:dyDescent="0.45">
      <c r="A236" s="205">
        <v>234</v>
      </c>
      <c r="B236" s="71"/>
      <c r="C236" s="71"/>
      <c r="D236" s="68"/>
      <c r="F236" s="261">
        <v>234</v>
      </c>
      <c r="G236" s="71"/>
      <c r="H236" s="71"/>
      <c r="I236" s="68"/>
    </row>
    <row r="237" spans="1:9" ht="21" customHeight="1" x14ac:dyDescent="0.45">
      <c r="A237" s="205">
        <v>235</v>
      </c>
      <c r="B237" s="71"/>
      <c r="C237" s="71"/>
      <c r="D237" s="68"/>
      <c r="F237" s="261">
        <v>235</v>
      </c>
      <c r="G237" s="71"/>
      <c r="H237" s="71"/>
      <c r="I237" s="68"/>
    </row>
    <row r="238" spans="1:9" ht="21" customHeight="1" x14ac:dyDescent="0.45">
      <c r="A238" s="205">
        <v>236</v>
      </c>
      <c r="B238" s="71"/>
      <c r="C238" s="71"/>
      <c r="D238" s="68"/>
      <c r="F238" s="261">
        <v>236</v>
      </c>
      <c r="G238" s="71"/>
      <c r="H238" s="71"/>
      <c r="I238" s="68"/>
    </row>
    <row r="239" spans="1:9" ht="21" customHeight="1" x14ac:dyDescent="0.45">
      <c r="A239" s="205">
        <v>237</v>
      </c>
      <c r="B239" s="71"/>
      <c r="C239" s="71"/>
      <c r="D239" s="68"/>
      <c r="F239" s="261">
        <v>237</v>
      </c>
      <c r="G239" s="71"/>
      <c r="H239" s="71"/>
      <c r="I239" s="68"/>
    </row>
    <row r="240" spans="1:9" ht="21" customHeight="1" x14ac:dyDescent="0.45">
      <c r="A240" s="205">
        <v>238</v>
      </c>
      <c r="B240" s="71"/>
      <c r="C240" s="71"/>
      <c r="D240" s="68"/>
      <c r="F240" s="261">
        <v>238</v>
      </c>
      <c r="G240" s="71"/>
      <c r="H240" s="71"/>
      <c r="I240" s="68"/>
    </row>
    <row r="241" spans="1:9" ht="21" customHeight="1" x14ac:dyDescent="0.45">
      <c r="A241" s="205">
        <v>239</v>
      </c>
      <c r="B241" s="71"/>
      <c r="C241" s="71"/>
      <c r="D241" s="68"/>
      <c r="F241" s="261">
        <v>239</v>
      </c>
      <c r="G241" s="71"/>
      <c r="H241" s="71"/>
      <c r="I241" s="68"/>
    </row>
    <row r="242" spans="1:9" ht="21" customHeight="1" x14ac:dyDescent="0.45">
      <c r="A242" s="205">
        <v>240</v>
      </c>
      <c r="B242" s="71"/>
      <c r="C242" s="71"/>
      <c r="D242" s="68"/>
      <c r="F242" s="261">
        <v>240</v>
      </c>
      <c r="G242" s="71"/>
      <c r="H242" s="71"/>
      <c r="I242" s="68"/>
    </row>
    <row r="243" spans="1:9" ht="21" customHeight="1" x14ac:dyDescent="0.45">
      <c r="A243" s="205">
        <v>241</v>
      </c>
      <c r="B243" s="71"/>
      <c r="C243" s="71"/>
      <c r="D243" s="68"/>
      <c r="F243" s="261">
        <v>241</v>
      </c>
      <c r="G243" s="71"/>
      <c r="H243" s="71"/>
      <c r="I243" s="68"/>
    </row>
    <row r="244" spans="1:9" ht="21" customHeight="1" x14ac:dyDescent="0.45">
      <c r="A244" s="205">
        <v>242</v>
      </c>
      <c r="B244" s="71"/>
      <c r="C244" s="71"/>
      <c r="D244" s="68"/>
      <c r="F244" s="261">
        <v>242</v>
      </c>
      <c r="G244" s="71"/>
      <c r="H244" s="71"/>
      <c r="I244" s="68"/>
    </row>
    <row r="245" spans="1:9" ht="21" customHeight="1" x14ac:dyDescent="0.45">
      <c r="A245" s="205">
        <v>243</v>
      </c>
      <c r="B245" s="71"/>
      <c r="C245" s="71"/>
      <c r="D245" s="68"/>
      <c r="F245" s="261">
        <v>243</v>
      </c>
      <c r="G245" s="71"/>
      <c r="H245" s="71"/>
      <c r="I245" s="68"/>
    </row>
    <row r="246" spans="1:9" ht="21" customHeight="1" x14ac:dyDescent="0.45">
      <c r="A246" s="205">
        <v>244</v>
      </c>
      <c r="B246" s="71"/>
      <c r="C246" s="71"/>
      <c r="D246" s="68"/>
      <c r="F246" s="261">
        <v>244</v>
      </c>
      <c r="G246" s="71"/>
      <c r="H246" s="71"/>
      <c r="I246" s="68"/>
    </row>
    <row r="247" spans="1:9" ht="21" customHeight="1" x14ac:dyDescent="0.45">
      <c r="A247" s="205">
        <v>245</v>
      </c>
      <c r="B247" s="71"/>
      <c r="C247" s="71"/>
      <c r="D247" s="68"/>
      <c r="F247" s="261">
        <v>245</v>
      </c>
      <c r="G247" s="71"/>
      <c r="H247" s="71"/>
      <c r="I247" s="68"/>
    </row>
    <row r="248" spans="1:9" ht="21" customHeight="1" x14ac:dyDescent="0.45">
      <c r="A248" s="205">
        <v>246</v>
      </c>
      <c r="B248" s="71"/>
      <c r="C248" s="71"/>
      <c r="D248" s="68"/>
      <c r="F248" s="261">
        <v>246</v>
      </c>
      <c r="G248" s="71"/>
      <c r="H248" s="71"/>
      <c r="I248" s="68"/>
    </row>
    <row r="249" spans="1:9" ht="21" customHeight="1" x14ac:dyDescent="0.45">
      <c r="A249" s="205">
        <v>247</v>
      </c>
      <c r="B249" s="71"/>
      <c r="C249" s="71"/>
      <c r="D249" s="68"/>
      <c r="F249" s="261">
        <v>247</v>
      </c>
      <c r="G249" s="71"/>
      <c r="H249" s="71"/>
      <c r="I249" s="68"/>
    </row>
    <row r="250" spans="1:9" ht="21" customHeight="1" x14ac:dyDescent="0.45">
      <c r="A250" s="205">
        <v>248</v>
      </c>
      <c r="B250" s="71"/>
      <c r="C250" s="71"/>
      <c r="D250" s="68"/>
      <c r="F250" s="261">
        <v>248</v>
      </c>
      <c r="G250" s="71"/>
      <c r="H250" s="71"/>
      <c r="I250" s="68"/>
    </row>
    <row r="251" spans="1:9" ht="21" customHeight="1" x14ac:dyDescent="0.45">
      <c r="A251" s="205">
        <v>249</v>
      </c>
      <c r="B251" s="71"/>
      <c r="C251" s="71"/>
      <c r="D251" s="68"/>
      <c r="F251" s="261">
        <v>249</v>
      </c>
      <c r="G251" s="71"/>
      <c r="H251" s="71"/>
      <c r="I251" s="68"/>
    </row>
    <row r="252" spans="1:9" ht="21" customHeight="1" thickBot="1" x14ac:dyDescent="0.5">
      <c r="A252" s="251">
        <v>250</v>
      </c>
      <c r="B252" s="71"/>
      <c r="C252" s="71"/>
      <c r="D252" s="68"/>
      <c r="F252" s="262">
        <v>250</v>
      </c>
      <c r="G252" s="71"/>
      <c r="H252" s="71"/>
      <c r="I252" s="68"/>
    </row>
    <row r="253" spans="1:9" ht="21" customHeight="1" thickTop="1" x14ac:dyDescent="0.45">
      <c r="A253" s="252">
        <v>251</v>
      </c>
      <c r="B253" s="71"/>
      <c r="C253" s="71"/>
      <c r="D253" s="68"/>
      <c r="F253" s="263">
        <v>251</v>
      </c>
      <c r="G253" s="71"/>
      <c r="H253" s="71"/>
      <c r="I253" s="68"/>
    </row>
    <row r="254" spans="1:9" ht="21" customHeight="1" x14ac:dyDescent="0.45">
      <c r="A254" s="248">
        <v>252</v>
      </c>
      <c r="B254" s="71"/>
      <c r="C254" s="71"/>
      <c r="D254" s="68"/>
      <c r="F254" s="258">
        <v>252</v>
      </c>
      <c r="G254" s="71"/>
      <c r="H254" s="71"/>
      <c r="I254" s="68"/>
    </row>
    <row r="255" spans="1:9" ht="21" customHeight="1" x14ac:dyDescent="0.45">
      <c r="A255" s="248">
        <v>253</v>
      </c>
      <c r="B255" s="71"/>
      <c r="C255" s="71"/>
      <c r="D255" s="68"/>
      <c r="F255" s="258">
        <v>253</v>
      </c>
      <c r="G255" s="71"/>
      <c r="H255" s="71"/>
      <c r="I255" s="68"/>
    </row>
    <row r="256" spans="1:9" ht="21" customHeight="1" x14ac:dyDescent="0.45">
      <c r="A256" s="248">
        <v>254</v>
      </c>
      <c r="B256" s="71"/>
      <c r="C256" s="71"/>
      <c r="D256" s="68"/>
      <c r="F256" s="258">
        <v>254</v>
      </c>
      <c r="G256" s="71"/>
      <c r="H256" s="71"/>
      <c r="I256" s="68"/>
    </row>
    <row r="257" spans="1:9" ht="21" customHeight="1" x14ac:dyDescent="0.45">
      <c r="A257" s="248">
        <v>255</v>
      </c>
      <c r="B257" s="71"/>
      <c r="C257" s="71"/>
      <c r="D257" s="68"/>
      <c r="F257" s="258">
        <v>255</v>
      </c>
      <c r="G257" s="71"/>
      <c r="H257" s="71"/>
      <c r="I257" s="68"/>
    </row>
    <row r="258" spans="1:9" ht="21" customHeight="1" x14ac:dyDescent="0.45">
      <c r="A258" s="248">
        <v>256</v>
      </c>
      <c r="B258" s="71"/>
      <c r="C258" s="71"/>
      <c r="D258" s="68"/>
      <c r="F258" s="258">
        <v>256</v>
      </c>
      <c r="G258" s="71"/>
      <c r="H258" s="71"/>
      <c r="I258" s="68"/>
    </row>
    <row r="259" spans="1:9" ht="21" customHeight="1" x14ac:dyDescent="0.45">
      <c r="A259" s="248">
        <v>257</v>
      </c>
      <c r="B259" s="71"/>
      <c r="C259" s="71"/>
      <c r="D259" s="68"/>
      <c r="F259" s="258">
        <v>257</v>
      </c>
      <c r="G259" s="71"/>
      <c r="H259" s="71"/>
      <c r="I259" s="68"/>
    </row>
    <row r="260" spans="1:9" ht="21" customHeight="1" x14ac:dyDescent="0.45">
      <c r="A260" s="248">
        <v>258</v>
      </c>
      <c r="B260" s="71"/>
      <c r="C260" s="71"/>
      <c r="D260" s="68"/>
      <c r="F260" s="258">
        <v>258</v>
      </c>
      <c r="G260" s="71"/>
      <c r="H260" s="71"/>
      <c r="I260" s="68"/>
    </row>
    <row r="261" spans="1:9" ht="21" customHeight="1" x14ac:dyDescent="0.45">
      <c r="A261" s="248">
        <v>259</v>
      </c>
      <c r="B261" s="71"/>
      <c r="C261" s="71"/>
      <c r="D261" s="68"/>
      <c r="F261" s="258">
        <v>259</v>
      </c>
      <c r="G261" s="71"/>
      <c r="H261" s="71"/>
      <c r="I261" s="68"/>
    </row>
    <row r="262" spans="1:9" ht="21" customHeight="1" x14ac:dyDescent="0.45">
      <c r="A262" s="248">
        <v>260</v>
      </c>
      <c r="B262" s="71"/>
      <c r="C262" s="71"/>
      <c r="D262" s="68"/>
      <c r="F262" s="258">
        <v>260</v>
      </c>
      <c r="G262" s="71"/>
      <c r="H262" s="71"/>
      <c r="I262" s="68"/>
    </row>
    <row r="263" spans="1:9" ht="21" customHeight="1" x14ac:dyDescent="0.45">
      <c r="A263" s="248">
        <v>261</v>
      </c>
      <c r="B263" s="71"/>
      <c r="C263" s="71"/>
      <c r="D263" s="68"/>
      <c r="F263" s="258">
        <v>261</v>
      </c>
      <c r="G263" s="71"/>
      <c r="H263" s="71"/>
      <c r="I263" s="68"/>
    </row>
    <row r="264" spans="1:9" ht="21" customHeight="1" x14ac:dyDescent="0.45">
      <c r="A264" s="248">
        <v>262</v>
      </c>
      <c r="B264" s="71"/>
      <c r="C264" s="71"/>
      <c r="D264" s="68"/>
      <c r="F264" s="258">
        <v>262</v>
      </c>
      <c r="G264" s="71"/>
      <c r="H264" s="71"/>
      <c r="I264" s="68"/>
    </row>
    <row r="265" spans="1:9" ht="21" customHeight="1" x14ac:dyDescent="0.45">
      <c r="A265" s="248">
        <v>263</v>
      </c>
      <c r="B265" s="71"/>
      <c r="C265" s="71"/>
      <c r="D265" s="68"/>
      <c r="F265" s="258">
        <v>263</v>
      </c>
      <c r="G265" s="71"/>
      <c r="H265" s="71"/>
      <c r="I265" s="68"/>
    </row>
    <row r="266" spans="1:9" ht="21" customHeight="1" x14ac:dyDescent="0.45">
      <c r="A266" s="248">
        <v>264</v>
      </c>
      <c r="B266" s="71"/>
      <c r="C266" s="71"/>
      <c r="D266" s="68"/>
      <c r="F266" s="258">
        <v>264</v>
      </c>
      <c r="G266" s="71"/>
      <c r="H266" s="71"/>
      <c r="I266" s="68"/>
    </row>
    <row r="267" spans="1:9" ht="21" customHeight="1" x14ac:dyDescent="0.45">
      <c r="A267" s="248">
        <v>265</v>
      </c>
      <c r="B267" s="71"/>
      <c r="C267" s="71"/>
      <c r="D267" s="68"/>
      <c r="F267" s="258">
        <v>265</v>
      </c>
      <c r="G267" s="71"/>
      <c r="H267" s="71"/>
      <c r="I267" s="68"/>
    </row>
    <row r="268" spans="1:9" ht="21" customHeight="1" x14ac:dyDescent="0.45">
      <c r="A268" s="248">
        <v>266</v>
      </c>
      <c r="B268" s="71"/>
      <c r="C268" s="71"/>
      <c r="D268" s="68"/>
      <c r="F268" s="258">
        <v>266</v>
      </c>
      <c r="G268" s="71"/>
      <c r="H268" s="71"/>
      <c r="I268" s="68"/>
    </row>
    <row r="269" spans="1:9" ht="21" customHeight="1" x14ac:dyDescent="0.45">
      <c r="A269" s="248">
        <v>267</v>
      </c>
      <c r="B269" s="71"/>
      <c r="C269" s="71"/>
      <c r="D269" s="68"/>
      <c r="F269" s="258">
        <v>267</v>
      </c>
      <c r="G269" s="71"/>
      <c r="H269" s="71"/>
      <c r="I269" s="68"/>
    </row>
    <row r="270" spans="1:9" ht="21" customHeight="1" x14ac:dyDescent="0.45">
      <c r="A270" s="248">
        <v>268</v>
      </c>
      <c r="B270" s="71"/>
      <c r="C270" s="71"/>
      <c r="D270" s="68"/>
      <c r="F270" s="258">
        <v>268</v>
      </c>
      <c r="G270" s="71"/>
      <c r="H270" s="71"/>
      <c r="I270" s="68"/>
    </row>
    <row r="271" spans="1:9" ht="21" customHeight="1" x14ac:dyDescent="0.45">
      <c r="A271" s="248">
        <v>269</v>
      </c>
      <c r="B271" s="71"/>
      <c r="C271" s="71"/>
      <c r="D271" s="68"/>
      <c r="F271" s="258">
        <v>269</v>
      </c>
      <c r="G271" s="71"/>
      <c r="H271" s="71"/>
      <c r="I271" s="68"/>
    </row>
    <row r="272" spans="1:9" ht="21" customHeight="1" x14ac:dyDescent="0.45">
      <c r="A272" s="248">
        <v>270</v>
      </c>
      <c r="B272" s="71"/>
      <c r="C272" s="71"/>
      <c r="D272" s="68"/>
      <c r="F272" s="258">
        <v>270</v>
      </c>
      <c r="G272" s="71"/>
      <c r="H272" s="71"/>
      <c r="I272" s="68"/>
    </row>
    <row r="273" spans="1:9" ht="21" customHeight="1" x14ac:dyDescent="0.45">
      <c r="A273" s="248">
        <v>271</v>
      </c>
      <c r="B273" s="71"/>
      <c r="C273" s="71"/>
      <c r="D273" s="68"/>
      <c r="F273" s="258">
        <v>271</v>
      </c>
      <c r="G273" s="71"/>
      <c r="H273" s="71"/>
      <c r="I273" s="68"/>
    </row>
    <row r="274" spans="1:9" ht="21" customHeight="1" x14ac:dyDescent="0.45">
      <c r="A274" s="248">
        <v>272</v>
      </c>
      <c r="B274" s="71"/>
      <c r="C274" s="71"/>
      <c r="D274" s="68"/>
      <c r="F274" s="258">
        <v>272</v>
      </c>
      <c r="G274" s="71"/>
      <c r="H274" s="71"/>
      <c r="I274" s="68"/>
    </row>
    <row r="275" spans="1:9" ht="21" customHeight="1" x14ac:dyDescent="0.45">
      <c r="A275" s="248">
        <v>273</v>
      </c>
      <c r="B275" s="71"/>
      <c r="C275" s="71"/>
      <c r="D275" s="68"/>
      <c r="F275" s="258">
        <v>273</v>
      </c>
      <c r="G275" s="71"/>
      <c r="H275" s="71"/>
      <c r="I275" s="68"/>
    </row>
    <row r="276" spans="1:9" ht="21" customHeight="1" x14ac:dyDescent="0.45">
      <c r="A276" s="248">
        <v>274</v>
      </c>
      <c r="B276" s="71"/>
      <c r="C276" s="71"/>
      <c r="D276" s="68"/>
      <c r="F276" s="258">
        <v>274</v>
      </c>
      <c r="G276" s="71"/>
      <c r="H276" s="71"/>
      <c r="I276" s="68"/>
    </row>
    <row r="277" spans="1:9" ht="21" customHeight="1" thickBot="1" x14ac:dyDescent="0.5">
      <c r="A277" s="249">
        <v>275</v>
      </c>
      <c r="B277" s="71"/>
      <c r="C277" s="71"/>
      <c r="D277" s="68"/>
      <c r="F277" s="259">
        <v>275</v>
      </c>
      <c r="G277" s="71"/>
      <c r="H277" s="71"/>
      <c r="I277" s="68"/>
    </row>
    <row r="278" spans="1:9" ht="21" customHeight="1" x14ac:dyDescent="0.45">
      <c r="A278" s="250">
        <v>276</v>
      </c>
      <c r="B278" s="71"/>
      <c r="C278" s="71"/>
      <c r="D278" s="68"/>
      <c r="F278" s="260">
        <v>276</v>
      </c>
      <c r="G278" s="71"/>
      <c r="H278" s="71"/>
      <c r="I278" s="68"/>
    </row>
    <row r="279" spans="1:9" ht="21" customHeight="1" x14ac:dyDescent="0.45">
      <c r="A279" s="205">
        <v>277</v>
      </c>
      <c r="B279" s="71"/>
      <c r="C279" s="71"/>
      <c r="D279" s="68"/>
      <c r="F279" s="261">
        <v>277</v>
      </c>
      <c r="G279" s="71"/>
      <c r="H279" s="71"/>
      <c r="I279" s="68"/>
    </row>
    <row r="280" spans="1:9" ht="21" customHeight="1" x14ac:dyDescent="0.45">
      <c r="A280" s="205">
        <v>278</v>
      </c>
      <c r="B280" s="71"/>
      <c r="C280" s="71"/>
      <c r="D280" s="68"/>
      <c r="F280" s="261">
        <v>278</v>
      </c>
      <c r="G280" s="71"/>
      <c r="H280" s="71"/>
      <c r="I280" s="68"/>
    </row>
    <row r="281" spans="1:9" ht="21" customHeight="1" x14ac:dyDescent="0.45">
      <c r="A281" s="205">
        <v>279</v>
      </c>
      <c r="B281" s="71"/>
      <c r="C281" s="71"/>
      <c r="D281" s="68"/>
      <c r="F281" s="261">
        <v>279</v>
      </c>
      <c r="G281" s="71"/>
      <c r="H281" s="71"/>
      <c r="I281" s="68"/>
    </row>
    <row r="282" spans="1:9" ht="21" customHeight="1" x14ac:dyDescent="0.45">
      <c r="A282" s="205">
        <v>280</v>
      </c>
      <c r="B282" s="71"/>
      <c r="C282" s="71"/>
      <c r="D282" s="68"/>
      <c r="F282" s="261">
        <v>280</v>
      </c>
      <c r="G282" s="71"/>
      <c r="H282" s="71"/>
      <c r="I282" s="68"/>
    </row>
    <row r="283" spans="1:9" ht="21" customHeight="1" x14ac:dyDescent="0.45">
      <c r="A283" s="205">
        <v>281</v>
      </c>
      <c r="B283" s="71"/>
      <c r="C283" s="71"/>
      <c r="D283" s="68"/>
      <c r="F283" s="261">
        <v>281</v>
      </c>
      <c r="G283" s="71"/>
      <c r="H283" s="71"/>
      <c r="I283" s="68"/>
    </row>
    <row r="284" spans="1:9" ht="21" customHeight="1" x14ac:dyDescent="0.45">
      <c r="A284" s="205">
        <v>282</v>
      </c>
      <c r="B284" s="71"/>
      <c r="C284" s="71"/>
      <c r="D284" s="68"/>
      <c r="F284" s="261">
        <v>282</v>
      </c>
      <c r="G284" s="71"/>
      <c r="H284" s="71"/>
      <c r="I284" s="68"/>
    </row>
    <row r="285" spans="1:9" ht="21" customHeight="1" x14ac:dyDescent="0.45">
      <c r="A285" s="205">
        <v>283</v>
      </c>
      <c r="B285" s="71"/>
      <c r="C285" s="71"/>
      <c r="D285" s="68"/>
      <c r="F285" s="261">
        <v>283</v>
      </c>
      <c r="G285" s="71"/>
      <c r="H285" s="71"/>
      <c r="I285" s="68"/>
    </row>
    <row r="286" spans="1:9" ht="21" customHeight="1" x14ac:dyDescent="0.45">
      <c r="A286" s="205">
        <v>284</v>
      </c>
      <c r="B286" s="71"/>
      <c r="C286" s="71"/>
      <c r="D286" s="68"/>
      <c r="F286" s="261">
        <v>284</v>
      </c>
      <c r="G286" s="71"/>
      <c r="H286" s="71"/>
      <c r="I286" s="68"/>
    </row>
    <row r="287" spans="1:9" ht="21" customHeight="1" x14ac:dyDescent="0.45">
      <c r="A287" s="205">
        <v>285</v>
      </c>
      <c r="B287" s="71"/>
      <c r="C287" s="71"/>
      <c r="D287" s="68"/>
      <c r="F287" s="261">
        <v>285</v>
      </c>
      <c r="G287" s="71"/>
      <c r="H287" s="71"/>
      <c r="I287" s="68"/>
    </row>
    <row r="288" spans="1:9" ht="21" customHeight="1" x14ac:dyDescent="0.45">
      <c r="A288" s="205">
        <v>286</v>
      </c>
      <c r="B288" s="71"/>
      <c r="C288" s="71"/>
      <c r="D288" s="68"/>
      <c r="F288" s="261">
        <v>286</v>
      </c>
      <c r="G288" s="71"/>
      <c r="H288" s="71"/>
      <c r="I288" s="68"/>
    </row>
    <row r="289" spans="1:9" ht="21" customHeight="1" x14ac:dyDescent="0.45">
      <c r="A289" s="205">
        <v>287</v>
      </c>
      <c r="B289" s="71"/>
      <c r="C289" s="71"/>
      <c r="D289" s="68"/>
      <c r="F289" s="261">
        <v>287</v>
      </c>
      <c r="G289" s="71"/>
      <c r="H289" s="71"/>
      <c r="I289" s="68"/>
    </row>
    <row r="290" spans="1:9" ht="21" customHeight="1" x14ac:dyDescent="0.45">
      <c r="A290" s="205">
        <v>288</v>
      </c>
      <c r="B290" s="71"/>
      <c r="C290" s="71"/>
      <c r="D290" s="68"/>
      <c r="F290" s="261">
        <v>288</v>
      </c>
      <c r="G290" s="71"/>
      <c r="H290" s="71"/>
      <c r="I290" s="68"/>
    </row>
    <row r="291" spans="1:9" ht="21" customHeight="1" x14ac:dyDescent="0.45">
      <c r="A291" s="205">
        <v>289</v>
      </c>
      <c r="B291" s="71"/>
      <c r="C291" s="71"/>
      <c r="D291" s="68"/>
      <c r="F291" s="261">
        <v>289</v>
      </c>
      <c r="G291" s="71"/>
      <c r="H291" s="71"/>
      <c r="I291" s="68"/>
    </row>
    <row r="292" spans="1:9" ht="21" customHeight="1" x14ac:dyDescent="0.45">
      <c r="A292" s="205">
        <v>290</v>
      </c>
      <c r="B292" s="71"/>
      <c r="C292" s="71"/>
      <c r="D292" s="68"/>
      <c r="F292" s="261">
        <v>290</v>
      </c>
      <c r="G292" s="71"/>
      <c r="H292" s="71"/>
      <c r="I292" s="68"/>
    </row>
    <row r="293" spans="1:9" ht="21" customHeight="1" x14ac:dyDescent="0.45">
      <c r="A293" s="205">
        <v>291</v>
      </c>
      <c r="B293" s="71"/>
      <c r="C293" s="71"/>
      <c r="D293" s="68"/>
      <c r="F293" s="261">
        <v>291</v>
      </c>
      <c r="G293" s="71"/>
      <c r="H293" s="71"/>
      <c r="I293" s="68"/>
    </row>
    <row r="294" spans="1:9" ht="21" customHeight="1" x14ac:dyDescent="0.45">
      <c r="A294" s="205">
        <v>292</v>
      </c>
      <c r="B294" s="71"/>
      <c r="C294" s="71"/>
      <c r="D294" s="68"/>
      <c r="F294" s="261">
        <v>292</v>
      </c>
      <c r="G294" s="71"/>
      <c r="H294" s="71"/>
      <c r="I294" s="68"/>
    </row>
    <row r="295" spans="1:9" ht="21" customHeight="1" x14ac:dyDescent="0.45">
      <c r="A295" s="205">
        <v>293</v>
      </c>
      <c r="B295" s="71"/>
      <c r="C295" s="71"/>
      <c r="D295" s="68"/>
      <c r="F295" s="261">
        <v>293</v>
      </c>
      <c r="G295" s="71"/>
      <c r="H295" s="71"/>
      <c r="I295" s="68"/>
    </row>
    <row r="296" spans="1:9" ht="21" customHeight="1" x14ac:dyDescent="0.45">
      <c r="A296" s="205">
        <v>294</v>
      </c>
      <c r="B296" s="71"/>
      <c r="C296" s="71"/>
      <c r="D296" s="68"/>
      <c r="F296" s="261">
        <v>294</v>
      </c>
      <c r="G296" s="71"/>
      <c r="H296" s="71"/>
      <c r="I296" s="68"/>
    </row>
    <row r="297" spans="1:9" ht="21" customHeight="1" x14ac:dyDescent="0.45">
      <c r="A297" s="205">
        <v>295</v>
      </c>
      <c r="B297" s="71"/>
      <c r="C297" s="71"/>
      <c r="D297" s="68"/>
      <c r="F297" s="261">
        <v>295</v>
      </c>
      <c r="G297" s="71"/>
      <c r="H297" s="71"/>
      <c r="I297" s="68"/>
    </row>
    <row r="298" spans="1:9" ht="21" customHeight="1" x14ac:dyDescent="0.45">
      <c r="A298" s="205">
        <v>296</v>
      </c>
      <c r="B298" s="71"/>
      <c r="C298" s="71"/>
      <c r="D298" s="68"/>
      <c r="F298" s="261">
        <v>296</v>
      </c>
      <c r="G298" s="71"/>
      <c r="H298" s="71"/>
      <c r="I298" s="68"/>
    </row>
    <row r="299" spans="1:9" ht="21" customHeight="1" x14ac:dyDescent="0.45">
      <c r="A299" s="205">
        <v>297</v>
      </c>
      <c r="B299" s="71"/>
      <c r="C299" s="71"/>
      <c r="D299" s="68"/>
      <c r="F299" s="261">
        <v>297</v>
      </c>
      <c r="G299" s="71"/>
      <c r="H299" s="71"/>
      <c r="I299" s="68"/>
    </row>
    <row r="300" spans="1:9" ht="21" customHeight="1" x14ac:dyDescent="0.45">
      <c r="A300" s="205">
        <v>298</v>
      </c>
      <c r="B300" s="71"/>
      <c r="C300" s="71"/>
      <c r="D300" s="68"/>
      <c r="F300" s="261">
        <v>298</v>
      </c>
      <c r="G300" s="71"/>
      <c r="H300" s="71"/>
      <c r="I300" s="68"/>
    </row>
    <row r="301" spans="1:9" ht="21" customHeight="1" x14ac:dyDescent="0.45">
      <c r="A301" s="205">
        <v>299</v>
      </c>
      <c r="B301" s="71"/>
      <c r="C301" s="71"/>
      <c r="D301" s="68"/>
      <c r="F301" s="261">
        <v>299</v>
      </c>
      <c r="G301" s="71"/>
      <c r="H301" s="71"/>
      <c r="I301" s="68"/>
    </row>
    <row r="302" spans="1:9" ht="21" customHeight="1" thickBot="1" x14ac:dyDescent="0.5">
      <c r="A302" s="251">
        <v>300</v>
      </c>
      <c r="B302" s="71"/>
      <c r="C302" s="71"/>
      <c r="D302" s="68"/>
      <c r="F302" s="262">
        <v>300</v>
      </c>
      <c r="G302" s="71"/>
      <c r="H302" s="71"/>
      <c r="I302" s="68"/>
    </row>
    <row r="303" spans="1:9" ht="21" customHeight="1" thickTop="1" x14ac:dyDescent="0.45">
      <c r="A303" s="252">
        <v>301</v>
      </c>
      <c r="B303" s="71"/>
      <c r="C303" s="71"/>
      <c r="D303" s="68"/>
      <c r="F303" s="263">
        <v>301</v>
      </c>
      <c r="G303" s="71"/>
      <c r="H303" s="71"/>
      <c r="I303" s="68"/>
    </row>
    <row r="304" spans="1:9" ht="21" customHeight="1" x14ac:dyDescent="0.45">
      <c r="A304" s="248">
        <v>302</v>
      </c>
      <c r="B304" s="71"/>
      <c r="C304" s="71"/>
      <c r="D304" s="68"/>
      <c r="F304" s="258">
        <v>302</v>
      </c>
      <c r="G304" s="71"/>
      <c r="H304" s="71"/>
      <c r="I304" s="68"/>
    </row>
    <row r="305" spans="1:9" ht="21" customHeight="1" x14ac:dyDescent="0.45">
      <c r="A305" s="248">
        <v>303</v>
      </c>
      <c r="B305" s="71"/>
      <c r="C305" s="71"/>
      <c r="D305" s="68"/>
      <c r="F305" s="258">
        <v>303</v>
      </c>
      <c r="G305" s="71"/>
      <c r="H305" s="71"/>
      <c r="I305" s="68"/>
    </row>
    <row r="306" spans="1:9" ht="21" customHeight="1" x14ac:dyDescent="0.45">
      <c r="A306" s="248">
        <v>304</v>
      </c>
      <c r="B306" s="71"/>
      <c r="C306" s="71"/>
      <c r="D306" s="68"/>
      <c r="F306" s="258">
        <v>304</v>
      </c>
      <c r="G306" s="71"/>
      <c r="H306" s="71"/>
      <c r="I306" s="68"/>
    </row>
    <row r="307" spans="1:9" ht="21" customHeight="1" x14ac:dyDescent="0.45">
      <c r="A307" s="248">
        <v>305</v>
      </c>
      <c r="B307" s="71"/>
      <c r="C307" s="71"/>
      <c r="D307" s="68"/>
      <c r="F307" s="258">
        <v>305</v>
      </c>
      <c r="G307" s="71"/>
      <c r="H307" s="71"/>
      <c r="I307" s="68"/>
    </row>
    <row r="308" spans="1:9" ht="21" customHeight="1" x14ac:dyDescent="0.45">
      <c r="A308" s="248">
        <v>306</v>
      </c>
      <c r="B308" s="71"/>
      <c r="C308" s="71"/>
      <c r="D308" s="68"/>
      <c r="F308" s="258">
        <v>306</v>
      </c>
      <c r="G308" s="71"/>
      <c r="H308" s="71"/>
      <c r="I308" s="68"/>
    </row>
    <row r="309" spans="1:9" ht="21" customHeight="1" x14ac:dyDescent="0.45">
      <c r="A309" s="248">
        <v>307</v>
      </c>
      <c r="B309" s="71"/>
      <c r="C309" s="71"/>
      <c r="D309" s="68"/>
      <c r="F309" s="258">
        <v>307</v>
      </c>
      <c r="G309" s="71"/>
      <c r="H309" s="71"/>
      <c r="I309" s="68"/>
    </row>
    <row r="310" spans="1:9" ht="21" customHeight="1" x14ac:dyDescent="0.45">
      <c r="A310" s="248">
        <v>308</v>
      </c>
      <c r="B310" s="71"/>
      <c r="C310" s="71"/>
      <c r="D310" s="68"/>
      <c r="F310" s="258">
        <v>308</v>
      </c>
      <c r="G310" s="71"/>
      <c r="H310" s="71"/>
      <c r="I310" s="68"/>
    </row>
    <row r="311" spans="1:9" ht="21" customHeight="1" x14ac:dyDescent="0.45">
      <c r="A311" s="248">
        <v>309</v>
      </c>
      <c r="B311" s="71"/>
      <c r="C311" s="71"/>
      <c r="D311" s="68"/>
      <c r="F311" s="258">
        <v>309</v>
      </c>
      <c r="G311" s="71"/>
      <c r="H311" s="71"/>
      <c r="I311" s="68"/>
    </row>
    <row r="312" spans="1:9" ht="21" customHeight="1" x14ac:dyDescent="0.45">
      <c r="A312" s="248">
        <v>310</v>
      </c>
      <c r="B312" s="71"/>
      <c r="C312" s="71"/>
      <c r="D312" s="68"/>
      <c r="F312" s="258">
        <v>310</v>
      </c>
      <c r="G312" s="71"/>
      <c r="H312" s="71"/>
      <c r="I312" s="68"/>
    </row>
    <row r="313" spans="1:9" ht="21" customHeight="1" x14ac:dyDescent="0.45">
      <c r="A313" s="248">
        <v>311</v>
      </c>
      <c r="B313" s="71"/>
      <c r="C313" s="71"/>
      <c r="D313" s="68"/>
      <c r="F313" s="258">
        <v>311</v>
      </c>
      <c r="G313" s="71"/>
      <c r="H313" s="71"/>
      <c r="I313" s="68"/>
    </row>
    <row r="314" spans="1:9" ht="21" customHeight="1" x14ac:dyDescent="0.45">
      <c r="A314" s="248">
        <v>312</v>
      </c>
      <c r="B314" s="71"/>
      <c r="C314" s="71"/>
      <c r="D314" s="68"/>
      <c r="F314" s="258">
        <v>312</v>
      </c>
      <c r="G314" s="71"/>
      <c r="H314" s="71"/>
      <c r="I314" s="68"/>
    </row>
    <row r="315" spans="1:9" ht="21" customHeight="1" x14ac:dyDescent="0.45">
      <c r="A315" s="248">
        <v>313</v>
      </c>
      <c r="B315" s="71"/>
      <c r="C315" s="71"/>
      <c r="D315" s="68"/>
      <c r="F315" s="258">
        <v>313</v>
      </c>
      <c r="G315" s="71"/>
      <c r="H315" s="71"/>
      <c r="I315" s="68"/>
    </row>
    <row r="316" spans="1:9" ht="21" customHeight="1" x14ac:dyDescent="0.45">
      <c r="A316" s="248">
        <v>314</v>
      </c>
      <c r="B316" s="71"/>
      <c r="C316" s="71"/>
      <c r="D316" s="68"/>
      <c r="F316" s="258">
        <v>314</v>
      </c>
      <c r="G316" s="71"/>
      <c r="H316" s="71"/>
      <c r="I316" s="68"/>
    </row>
    <row r="317" spans="1:9" ht="21" customHeight="1" x14ac:dyDescent="0.45">
      <c r="A317" s="248">
        <v>315</v>
      </c>
      <c r="B317" s="71"/>
      <c r="C317" s="71"/>
      <c r="D317" s="68"/>
      <c r="F317" s="258">
        <v>315</v>
      </c>
      <c r="G317" s="71"/>
      <c r="H317" s="71"/>
      <c r="I317" s="68"/>
    </row>
    <row r="318" spans="1:9" ht="21" customHeight="1" x14ac:dyDescent="0.45">
      <c r="A318" s="248">
        <v>316</v>
      </c>
      <c r="B318" s="71"/>
      <c r="C318" s="71"/>
      <c r="D318" s="68"/>
      <c r="F318" s="258">
        <v>316</v>
      </c>
      <c r="G318" s="71"/>
      <c r="H318" s="71"/>
      <c r="I318" s="68"/>
    </row>
    <row r="319" spans="1:9" ht="21" customHeight="1" x14ac:dyDescent="0.45">
      <c r="A319" s="248">
        <v>317</v>
      </c>
      <c r="B319" s="71"/>
      <c r="C319" s="71"/>
      <c r="D319" s="68"/>
      <c r="F319" s="258">
        <v>317</v>
      </c>
      <c r="G319" s="71"/>
      <c r="H319" s="71"/>
      <c r="I319" s="68"/>
    </row>
    <row r="320" spans="1:9" ht="21" customHeight="1" x14ac:dyDescent="0.45">
      <c r="A320" s="248">
        <v>318</v>
      </c>
      <c r="B320" s="71"/>
      <c r="C320" s="71"/>
      <c r="D320" s="68"/>
      <c r="F320" s="258">
        <v>318</v>
      </c>
      <c r="G320" s="71"/>
      <c r="H320" s="71"/>
      <c r="I320" s="68"/>
    </row>
    <row r="321" spans="1:9" ht="21" customHeight="1" x14ac:dyDescent="0.45">
      <c r="A321" s="248">
        <v>319</v>
      </c>
      <c r="B321" s="71"/>
      <c r="C321" s="71"/>
      <c r="D321" s="68"/>
      <c r="F321" s="258">
        <v>319</v>
      </c>
      <c r="G321" s="71"/>
      <c r="H321" s="71"/>
      <c r="I321" s="68"/>
    </row>
    <row r="322" spans="1:9" ht="21" customHeight="1" x14ac:dyDescent="0.45">
      <c r="A322" s="248">
        <v>320</v>
      </c>
      <c r="B322" s="71"/>
      <c r="C322" s="71"/>
      <c r="D322" s="68"/>
      <c r="F322" s="258">
        <v>320</v>
      </c>
      <c r="G322" s="71"/>
      <c r="H322" s="71"/>
      <c r="I322" s="68"/>
    </row>
    <row r="323" spans="1:9" ht="21" customHeight="1" x14ac:dyDescent="0.45">
      <c r="A323" s="248">
        <v>321</v>
      </c>
      <c r="B323" s="71"/>
      <c r="C323" s="71"/>
      <c r="D323" s="68"/>
      <c r="F323" s="258">
        <v>321</v>
      </c>
      <c r="G323" s="71"/>
      <c r="H323" s="71"/>
      <c r="I323" s="68"/>
    </row>
    <row r="324" spans="1:9" ht="21" customHeight="1" x14ac:dyDescent="0.45">
      <c r="A324" s="248">
        <v>322</v>
      </c>
      <c r="B324" s="71"/>
      <c r="C324" s="71"/>
      <c r="D324" s="68"/>
      <c r="F324" s="258">
        <v>322</v>
      </c>
      <c r="G324" s="71"/>
      <c r="H324" s="71"/>
      <c r="I324" s="68"/>
    </row>
    <row r="325" spans="1:9" ht="21" customHeight="1" x14ac:dyDescent="0.45">
      <c r="A325" s="248">
        <v>323</v>
      </c>
      <c r="B325" s="71"/>
      <c r="C325" s="71"/>
      <c r="D325" s="68"/>
      <c r="F325" s="258">
        <v>323</v>
      </c>
      <c r="G325" s="71"/>
      <c r="H325" s="71"/>
      <c r="I325" s="68"/>
    </row>
    <row r="326" spans="1:9" ht="21" customHeight="1" x14ac:dyDescent="0.45">
      <c r="A326" s="248">
        <v>324</v>
      </c>
      <c r="B326" s="71"/>
      <c r="C326" s="71"/>
      <c r="D326" s="68"/>
      <c r="F326" s="258">
        <v>324</v>
      </c>
      <c r="G326" s="71"/>
      <c r="H326" s="71"/>
      <c r="I326" s="68"/>
    </row>
    <row r="327" spans="1:9" ht="21" customHeight="1" thickBot="1" x14ac:dyDescent="0.5">
      <c r="A327" s="249">
        <v>325</v>
      </c>
      <c r="B327" s="71"/>
      <c r="C327" s="71"/>
      <c r="D327" s="68"/>
      <c r="F327" s="259">
        <v>325</v>
      </c>
      <c r="G327" s="71"/>
      <c r="H327" s="71"/>
      <c r="I327" s="68"/>
    </row>
    <row r="328" spans="1:9" ht="21" customHeight="1" x14ac:dyDescent="0.45">
      <c r="A328" s="250">
        <v>326</v>
      </c>
      <c r="B328" s="71"/>
      <c r="C328" s="71"/>
      <c r="D328" s="68"/>
      <c r="F328" s="260">
        <v>326</v>
      </c>
      <c r="G328" s="71"/>
      <c r="H328" s="71"/>
      <c r="I328" s="68"/>
    </row>
    <row r="329" spans="1:9" ht="21" customHeight="1" x14ac:dyDescent="0.45">
      <c r="A329" s="205">
        <v>327</v>
      </c>
      <c r="B329" s="71"/>
      <c r="C329" s="71"/>
      <c r="D329" s="68"/>
      <c r="F329" s="261">
        <v>327</v>
      </c>
      <c r="G329" s="71"/>
      <c r="H329" s="71"/>
      <c r="I329" s="68"/>
    </row>
    <row r="330" spans="1:9" ht="21" customHeight="1" x14ac:dyDescent="0.45">
      <c r="A330" s="205">
        <v>328</v>
      </c>
      <c r="B330" s="71"/>
      <c r="C330" s="71"/>
      <c r="D330" s="68"/>
      <c r="F330" s="261">
        <v>328</v>
      </c>
      <c r="G330" s="71"/>
      <c r="H330" s="71"/>
      <c r="I330" s="68"/>
    </row>
    <row r="331" spans="1:9" ht="21" customHeight="1" x14ac:dyDescent="0.45">
      <c r="A331" s="205">
        <v>329</v>
      </c>
      <c r="B331" s="71"/>
      <c r="C331" s="71"/>
      <c r="D331" s="68"/>
      <c r="F331" s="261">
        <v>329</v>
      </c>
      <c r="G331" s="71"/>
      <c r="H331" s="71"/>
      <c r="I331" s="68"/>
    </row>
    <row r="332" spans="1:9" ht="21" customHeight="1" x14ac:dyDescent="0.45">
      <c r="A332" s="205">
        <v>330</v>
      </c>
      <c r="B332" s="71"/>
      <c r="C332" s="71"/>
      <c r="D332" s="68"/>
      <c r="F332" s="261">
        <v>330</v>
      </c>
      <c r="G332" s="71"/>
      <c r="H332" s="71"/>
      <c r="I332" s="68"/>
    </row>
    <row r="333" spans="1:9" ht="21" customHeight="1" x14ac:dyDescent="0.45">
      <c r="A333" s="205">
        <v>331</v>
      </c>
      <c r="B333" s="71"/>
      <c r="C333" s="71"/>
      <c r="D333" s="68"/>
      <c r="F333" s="261">
        <v>331</v>
      </c>
      <c r="G333" s="71"/>
      <c r="H333" s="71"/>
      <c r="I333" s="68"/>
    </row>
    <row r="334" spans="1:9" ht="21" customHeight="1" x14ac:dyDescent="0.45">
      <c r="A334" s="205">
        <v>332</v>
      </c>
      <c r="B334" s="71"/>
      <c r="C334" s="71"/>
      <c r="D334" s="68"/>
      <c r="F334" s="261">
        <v>332</v>
      </c>
      <c r="G334" s="71"/>
      <c r="H334" s="71"/>
      <c r="I334" s="68"/>
    </row>
    <row r="335" spans="1:9" ht="21" customHeight="1" x14ac:dyDescent="0.45">
      <c r="A335" s="205">
        <v>333</v>
      </c>
      <c r="B335" s="71"/>
      <c r="C335" s="71"/>
      <c r="D335" s="68"/>
      <c r="F335" s="261">
        <v>333</v>
      </c>
      <c r="G335" s="71"/>
      <c r="H335" s="71"/>
      <c r="I335" s="68"/>
    </row>
    <row r="336" spans="1:9" ht="21" customHeight="1" x14ac:dyDescent="0.45">
      <c r="A336" s="205">
        <v>334</v>
      </c>
      <c r="B336" s="71"/>
      <c r="C336" s="71"/>
      <c r="D336" s="68"/>
      <c r="F336" s="261">
        <v>334</v>
      </c>
      <c r="G336" s="71"/>
      <c r="H336" s="71"/>
      <c r="I336" s="68"/>
    </row>
    <row r="337" spans="1:9" ht="21" customHeight="1" x14ac:dyDescent="0.45">
      <c r="A337" s="205">
        <v>335</v>
      </c>
      <c r="B337" s="71"/>
      <c r="C337" s="71"/>
      <c r="D337" s="68"/>
      <c r="F337" s="261">
        <v>335</v>
      </c>
      <c r="G337" s="71"/>
      <c r="H337" s="71"/>
      <c r="I337" s="68"/>
    </row>
    <row r="338" spans="1:9" ht="21" customHeight="1" x14ac:dyDescent="0.45">
      <c r="A338" s="205">
        <v>336</v>
      </c>
      <c r="B338" s="71"/>
      <c r="C338" s="71"/>
      <c r="D338" s="68"/>
      <c r="F338" s="261">
        <v>336</v>
      </c>
      <c r="G338" s="71"/>
      <c r="H338" s="71"/>
      <c r="I338" s="68"/>
    </row>
    <row r="339" spans="1:9" ht="21" customHeight="1" x14ac:dyDescent="0.45">
      <c r="A339" s="205">
        <v>337</v>
      </c>
      <c r="B339" s="71"/>
      <c r="C339" s="71"/>
      <c r="D339" s="68"/>
      <c r="F339" s="261">
        <v>337</v>
      </c>
      <c r="G339" s="71"/>
      <c r="H339" s="71"/>
      <c r="I339" s="68"/>
    </row>
    <row r="340" spans="1:9" ht="21" customHeight="1" x14ac:dyDescent="0.45">
      <c r="A340" s="205">
        <v>338</v>
      </c>
      <c r="B340" s="71"/>
      <c r="C340" s="71"/>
      <c r="D340" s="68"/>
      <c r="F340" s="261">
        <v>338</v>
      </c>
      <c r="G340" s="71"/>
      <c r="H340" s="71"/>
      <c r="I340" s="68"/>
    </row>
    <row r="341" spans="1:9" ht="21" customHeight="1" x14ac:dyDescent="0.45">
      <c r="A341" s="205">
        <v>339</v>
      </c>
      <c r="B341" s="71"/>
      <c r="C341" s="71"/>
      <c r="D341" s="68"/>
      <c r="F341" s="261">
        <v>339</v>
      </c>
      <c r="G341" s="71"/>
      <c r="H341" s="71"/>
      <c r="I341" s="68"/>
    </row>
    <row r="342" spans="1:9" ht="21" customHeight="1" x14ac:dyDescent="0.45">
      <c r="A342" s="205">
        <v>340</v>
      </c>
      <c r="B342" s="71"/>
      <c r="C342" s="71"/>
      <c r="D342" s="68"/>
      <c r="F342" s="261">
        <v>340</v>
      </c>
      <c r="G342" s="71"/>
      <c r="H342" s="71"/>
      <c r="I342" s="68"/>
    </row>
    <row r="343" spans="1:9" ht="21" customHeight="1" x14ac:dyDescent="0.45">
      <c r="A343" s="205">
        <v>341</v>
      </c>
      <c r="B343" s="71"/>
      <c r="C343" s="71"/>
      <c r="D343" s="68"/>
      <c r="F343" s="261">
        <v>341</v>
      </c>
      <c r="G343" s="71"/>
      <c r="H343" s="71"/>
      <c r="I343" s="68"/>
    </row>
    <row r="344" spans="1:9" ht="21" customHeight="1" x14ac:dyDescent="0.45">
      <c r="A344" s="205">
        <v>342</v>
      </c>
      <c r="B344" s="71"/>
      <c r="C344" s="71"/>
      <c r="D344" s="68"/>
      <c r="F344" s="261">
        <v>342</v>
      </c>
      <c r="G344" s="71"/>
      <c r="H344" s="71"/>
      <c r="I344" s="68"/>
    </row>
    <row r="345" spans="1:9" ht="21" customHeight="1" x14ac:dyDescent="0.45">
      <c r="A345" s="205">
        <v>343</v>
      </c>
      <c r="B345" s="71"/>
      <c r="C345" s="71"/>
      <c r="D345" s="68"/>
      <c r="F345" s="261">
        <v>343</v>
      </c>
      <c r="G345" s="71"/>
      <c r="H345" s="71"/>
      <c r="I345" s="68"/>
    </row>
    <row r="346" spans="1:9" ht="21" customHeight="1" x14ac:dyDescent="0.45">
      <c r="A346" s="205">
        <v>344</v>
      </c>
      <c r="B346" s="71"/>
      <c r="C346" s="71"/>
      <c r="D346" s="68"/>
      <c r="F346" s="261">
        <v>344</v>
      </c>
      <c r="G346" s="71"/>
      <c r="H346" s="71"/>
      <c r="I346" s="68"/>
    </row>
    <row r="347" spans="1:9" ht="21" customHeight="1" x14ac:dyDescent="0.45">
      <c r="A347" s="205">
        <v>345</v>
      </c>
      <c r="B347" s="71"/>
      <c r="C347" s="71"/>
      <c r="D347" s="68"/>
      <c r="F347" s="261">
        <v>345</v>
      </c>
      <c r="G347" s="71"/>
      <c r="H347" s="71"/>
      <c r="I347" s="68"/>
    </row>
    <row r="348" spans="1:9" ht="21" customHeight="1" x14ac:dyDescent="0.45">
      <c r="A348" s="205">
        <v>346</v>
      </c>
      <c r="B348" s="71"/>
      <c r="C348" s="71"/>
      <c r="D348" s="68"/>
      <c r="F348" s="261">
        <v>346</v>
      </c>
      <c r="G348" s="71"/>
      <c r="H348" s="71"/>
      <c r="I348" s="68"/>
    </row>
    <row r="349" spans="1:9" ht="21" customHeight="1" x14ac:dyDescent="0.45">
      <c r="A349" s="205">
        <v>347</v>
      </c>
      <c r="B349" s="71"/>
      <c r="C349" s="71"/>
      <c r="D349" s="68"/>
      <c r="F349" s="261">
        <v>347</v>
      </c>
      <c r="G349" s="71"/>
      <c r="H349" s="71"/>
      <c r="I349" s="68"/>
    </row>
    <row r="350" spans="1:9" ht="21" customHeight="1" x14ac:dyDescent="0.45">
      <c r="A350" s="205">
        <v>348</v>
      </c>
      <c r="B350" s="71"/>
      <c r="C350" s="71"/>
      <c r="D350" s="68"/>
      <c r="F350" s="261">
        <v>348</v>
      </c>
      <c r="G350" s="71"/>
      <c r="H350" s="71"/>
      <c r="I350" s="68"/>
    </row>
    <row r="351" spans="1:9" ht="21" customHeight="1" x14ac:dyDescent="0.45">
      <c r="A351" s="205">
        <v>349</v>
      </c>
      <c r="B351" s="71"/>
      <c r="C351" s="71"/>
      <c r="D351" s="68"/>
      <c r="F351" s="261">
        <v>349</v>
      </c>
      <c r="G351" s="71"/>
      <c r="H351" s="71"/>
      <c r="I351" s="68"/>
    </row>
    <row r="352" spans="1:9" ht="21" customHeight="1" thickBot="1" x14ac:dyDescent="0.5">
      <c r="A352" s="251">
        <v>350</v>
      </c>
      <c r="B352" s="71"/>
      <c r="C352" s="71"/>
      <c r="D352" s="68"/>
      <c r="F352" s="262">
        <v>350</v>
      </c>
      <c r="G352" s="71"/>
      <c r="H352" s="71"/>
      <c r="I352" s="68"/>
    </row>
    <row r="353" spans="1:9" ht="21" customHeight="1" thickTop="1" x14ac:dyDescent="0.45">
      <c r="A353" s="252">
        <v>351</v>
      </c>
      <c r="B353" s="71"/>
      <c r="C353" s="71"/>
      <c r="D353" s="68"/>
      <c r="F353" s="263">
        <v>351</v>
      </c>
      <c r="G353" s="71"/>
      <c r="H353" s="71"/>
      <c r="I353" s="68"/>
    </row>
    <row r="354" spans="1:9" ht="21" customHeight="1" x14ac:dyDescent="0.45">
      <c r="A354" s="248">
        <v>352</v>
      </c>
      <c r="B354" s="71"/>
      <c r="C354" s="71"/>
      <c r="D354" s="68"/>
      <c r="F354" s="258">
        <v>352</v>
      </c>
      <c r="G354" s="71"/>
      <c r="H354" s="71"/>
      <c r="I354" s="68"/>
    </row>
    <row r="355" spans="1:9" ht="21" customHeight="1" x14ac:dyDescent="0.45">
      <c r="A355" s="248">
        <v>353</v>
      </c>
      <c r="B355" s="71"/>
      <c r="C355" s="71"/>
      <c r="D355" s="68"/>
      <c r="F355" s="258">
        <v>353</v>
      </c>
      <c r="G355" s="71"/>
      <c r="H355" s="71"/>
      <c r="I355" s="68"/>
    </row>
    <row r="356" spans="1:9" ht="21" customHeight="1" x14ac:dyDescent="0.45">
      <c r="A356" s="248">
        <v>354</v>
      </c>
      <c r="B356" s="71"/>
      <c r="C356" s="71"/>
      <c r="D356" s="68"/>
      <c r="F356" s="258">
        <v>354</v>
      </c>
      <c r="G356" s="71"/>
      <c r="H356" s="71"/>
      <c r="I356" s="68"/>
    </row>
    <row r="357" spans="1:9" ht="21" customHeight="1" x14ac:dyDescent="0.45">
      <c r="A357" s="248">
        <v>355</v>
      </c>
      <c r="B357" s="71"/>
      <c r="C357" s="71"/>
      <c r="D357" s="68"/>
      <c r="F357" s="258">
        <v>355</v>
      </c>
      <c r="G357" s="71"/>
      <c r="H357" s="71"/>
      <c r="I357" s="68"/>
    </row>
    <row r="358" spans="1:9" ht="21" customHeight="1" x14ac:dyDescent="0.45">
      <c r="A358" s="248">
        <v>356</v>
      </c>
      <c r="B358" s="71"/>
      <c r="C358" s="71"/>
      <c r="D358" s="68"/>
      <c r="F358" s="258">
        <v>356</v>
      </c>
      <c r="G358" s="71"/>
      <c r="H358" s="71"/>
      <c r="I358" s="68"/>
    </row>
    <row r="359" spans="1:9" ht="21" customHeight="1" x14ac:dyDescent="0.45">
      <c r="A359" s="248">
        <v>357</v>
      </c>
      <c r="B359" s="71"/>
      <c r="C359" s="71"/>
      <c r="D359" s="68"/>
      <c r="F359" s="258">
        <v>357</v>
      </c>
      <c r="G359" s="71"/>
      <c r="H359" s="71"/>
      <c r="I359" s="68"/>
    </row>
    <row r="360" spans="1:9" ht="21" customHeight="1" x14ac:dyDescent="0.45">
      <c r="A360" s="248">
        <v>358</v>
      </c>
      <c r="B360" s="71"/>
      <c r="C360" s="71"/>
      <c r="D360" s="68"/>
      <c r="F360" s="258">
        <v>358</v>
      </c>
      <c r="G360" s="71"/>
      <c r="H360" s="71"/>
      <c r="I360" s="68"/>
    </row>
    <row r="361" spans="1:9" ht="21" customHeight="1" x14ac:dyDescent="0.45">
      <c r="A361" s="248">
        <v>359</v>
      </c>
      <c r="B361" s="71"/>
      <c r="C361" s="71"/>
      <c r="D361" s="68"/>
      <c r="F361" s="258">
        <v>359</v>
      </c>
      <c r="G361" s="71"/>
      <c r="H361" s="71"/>
      <c r="I361" s="68"/>
    </row>
    <row r="362" spans="1:9" ht="21" customHeight="1" x14ac:dyDescent="0.45">
      <c r="A362" s="248">
        <v>360</v>
      </c>
      <c r="B362" s="71"/>
      <c r="C362" s="71"/>
      <c r="D362" s="68"/>
      <c r="F362" s="258">
        <v>360</v>
      </c>
      <c r="G362" s="71"/>
      <c r="H362" s="71"/>
      <c r="I362" s="68"/>
    </row>
    <row r="363" spans="1:9" ht="21" customHeight="1" x14ac:dyDescent="0.45">
      <c r="A363" s="248">
        <v>361</v>
      </c>
      <c r="B363" s="71"/>
      <c r="C363" s="71"/>
      <c r="D363" s="68"/>
      <c r="F363" s="258">
        <v>361</v>
      </c>
      <c r="G363" s="71"/>
      <c r="H363" s="71"/>
      <c r="I363" s="68"/>
    </row>
    <row r="364" spans="1:9" ht="21" customHeight="1" x14ac:dyDescent="0.45">
      <c r="A364" s="248">
        <v>362</v>
      </c>
      <c r="B364" s="71"/>
      <c r="C364" s="71"/>
      <c r="D364" s="68"/>
      <c r="F364" s="258">
        <v>362</v>
      </c>
      <c r="G364" s="71"/>
      <c r="H364" s="71"/>
      <c r="I364" s="68"/>
    </row>
    <row r="365" spans="1:9" ht="21" customHeight="1" x14ac:dyDescent="0.45">
      <c r="A365" s="248">
        <v>363</v>
      </c>
      <c r="B365" s="71"/>
      <c r="C365" s="71"/>
      <c r="D365" s="68"/>
      <c r="F365" s="258">
        <v>363</v>
      </c>
      <c r="G365" s="71"/>
      <c r="H365" s="71"/>
      <c r="I365" s="68"/>
    </row>
    <row r="366" spans="1:9" ht="21" customHeight="1" x14ac:dyDescent="0.45">
      <c r="A366" s="248">
        <v>364</v>
      </c>
      <c r="B366" s="71"/>
      <c r="C366" s="71"/>
      <c r="D366" s="68"/>
      <c r="F366" s="258">
        <v>364</v>
      </c>
      <c r="G366" s="71"/>
      <c r="H366" s="71"/>
      <c r="I366" s="68"/>
    </row>
    <row r="367" spans="1:9" ht="21" customHeight="1" x14ac:dyDescent="0.45">
      <c r="A367" s="248">
        <v>365</v>
      </c>
      <c r="B367" s="71"/>
      <c r="C367" s="71"/>
      <c r="D367" s="68"/>
      <c r="F367" s="258">
        <v>365</v>
      </c>
      <c r="G367" s="71"/>
      <c r="H367" s="71"/>
      <c r="I367" s="68"/>
    </row>
    <row r="368" spans="1:9" ht="21" customHeight="1" x14ac:dyDescent="0.45">
      <c r="A368" s="248">
        <v>366</v>
      </c>
      <c r="B368" s="71"/>
      <c r="C368" s="71"/>
      <c r="D368" s="68"/>
      <c r="F368" s="258">
        <v>366</v>
      </c>
      <c r="G368" s="71"/>
      <c r="H368" s="71"/>
      <c r="I368" s="68"/>
    </row>
    <row r="369" spans="1:9" ht="21" customHeight="1" x14ac:dyDescent="0.45">
      <c r="A369" s="248">
        <v>367</v>
      </c>
      <c r="B369" s="71"/>
      <c r="C369" s="71"/>
      <c r="D369" s="68"/>
      <c r="F369" s="258">
        <v>367</v>
      </c>
      <c r="G369" s="71"/>
      <c r="H369" s="71"/>
      <c r="I369" s="68"/>
    </row>
    <row r="370" spans="1:9" ht="21" customHeight="1" x14ac:dyDescent="0.45">
      <c r="A370" s="248">
        <v>368</v>
      </c>
      <c r="B370" s="71"/>
      <c r="C370" s="71"/>
      <c r="D370" s="68"/>
      <c r="F370" s="258">
        <v>368</v>
      </c>
      <c r="G370" s="71"/>
      <c r="H370" s="71"/>
      <c r="I370" s="68"/>
    </row>
    <row r="371" spans="1:9" ht="21" customHeight="1" x14ac:dyDescent="0.45">
      <c r="A371" s="248">
        <v>369</v>
      </c>
      <c r="B371" s="71"/>
      <c r="C371" s="71"/>
      <c r="D371" s="68"/>
      <c r="F371" s="258">
        <v>369</v>
      </c>
      <c r="G371" s="71"/>
      <c r="H371" s="71"/>
      <c r="I371" s="68"/>
    </row>
    <row r="372" spans="1:9" ht="21" customHeight="1" x14ac:dyDescent="0.45">
      <c r="A372" s="248">
        <v>370</v>
      </c>
      <c r="B372" s="71"/>
      <c r="C372" s="71"/>
      <c r="D372" s="68"/>
      <c r="F372" s="258">
        <v>370</v>
      </c>
      <c r="G372" s="71"/>
      <c r="H372" s="71"/>
      <c r="I372" s="68"/>
    </row>
    <row r="373" spans="1:9" ht="21" customHeight="1" x14ac:dyDescent="0.45">
      <c r="A373" s="248">
        <v>371</v>
      </c>
      <c r="B373" s="71"/>
      <c r="C373" s="71"/>
      <c r="D373" s="68"/>
      <c r="F373" s="258">
        <v>371</v>
      </c>
      <c r="G373" s="71"/>
      <c r="H373" s="71"/>
      <c r="I373" s="68"/>
    </row>
    <row r="374" spans="1:9" ht="21" customHeight="1" x14ac:dyDescent="0.45">
      <c r="A374" s="248">
        <v>372</v>
      </c>
      <c r="B374" s="71"/>
      <c r="C374" s="71"/>
      <c r="D374" s="68"/>
      <c r="F374" s="258">
        <v>372</v>
      </c>
      <c r="G374" s="71"/>
      <c r="H374" s="71"/>
      <c r="I374" s="68"/>
    </row>
    <row r="375" spans="1:9" ht="21" customHeight="1" x14ac:dyDescent="0.45">
      <c r="A375" s="248">
        <v>373</v>
      </c>
      <c r="B375" s="71"/>
      <c r="C375" s="71"/>
      <c r="D375" s="68"/>
      <c r="F375" s="258">
        <v>373</v>
      </c>
      <c r="G375" s="71"/>
      <c r="H375" s="71"/>
      <c r="I375" s="68"/>
    </row>
    <row r="376" spans="1:9" ht="21" customHeight="1" x14ac:dyDescent="0.45">
      <c r="A376" s="248">
        <v>374</v>
      </c>
      <c r="B376" s="71"/>
      <c r="C376" s="71"/>
      <c r="D376" s="68"/>
      <c r="F376" s="258">
        <v>374</v>
      </c>
      <c r="G376" s="71"/>
      <c r="H376" s="71"/>
      <c r="I376" s="68"/>
    </row>
    <row r="377" spans="1:9" ht="21" customHeight="1" thickBot="1" x14ac:dyDescent="0.5">
      <c r="A377" s="249">
        <v>375</v>
      </c>
      <c r="B377" s="71"/>
      <c r="C377" s="71"/>
      <c r="D377" s="68"/>
      <c r="F377" s="259">
        <v>375</v>
      </c>
      <c r="G377" s="71"/>
      <c r="H377" s="71"/>
      <c r="I377" s="68"/>
    </row>
    <row r="378" spans="1:9" ht="21" customHeight="1" x14ac:dyDescent="0.45">
      <c r="A378" s="250">
        <v>376</v>
      </c>
      <c r="B378" s="71"/>
      <c r="C378" s="71"/>
      <c r="D378" s="68"/>
      <c r="F378" s="260">
        <v>376</v>
      </c>
      <c r="G378" s="71"/>
      <c r="H378" s="71"/>
      <c r="I378" s="68"/>
    </row>
    <row r="379" spans="1:9" ht="21" customHeight="1" x14ac:dyDescent="0.45">
      <c r="A379" s="205">
        <v>377</v>
      </c>
      <c r="B379" s="71"/>
      <c r="C379" s="71"/>
      <c r="D379" s="68"/>
      <c r="F379" s="261">
        <v>377</v>
      </c>
      <c r="G379" s="71"/>
      <c r="H379" s="71"/>
      <c r="I379" s="68"/>
    </row>
    <row r="380" spans="1:9" ht="21" customHeight="1" x14ac:dyDescent="0.45">
      <c r="A380" s="205">
        <v>378</v>
      </c>
      <c r="B380" s="71"/>
      <c r="C380" s="71"/>
      <c r="D380" s="68"/>
      <c r="F380" s="261">
        <v>378</v>
      </c>
      <c r="G380" s="71"/>
      <c r="H380" s="71"/>
      <c r="I380" s="68"/>
    </row>
    <row r="381" spans="1:9" ht="21" customHeight="1" x14ac:dyDescent="0.45">
      <c r="A381" s="205">
        <v>379</v>
      </c>
      <c r="B381" s="71"/>
      <c r="C381" s="71"/>
      <c r="D381" s="68"/>
      <c r="F381" s="261">
        <v>379</v>
      </c>
      <c r="G381" s="71"/>
      <c r="H381" s="71"/>
      <c r="I381" s="68"/>
    </row>
    <row r="382" spans="1:9" ht="21" customHeight="1" x14ac:dyDescent="0.45">
      <c r="A382" s="205">
        <v>380</v>
      </c>
      <c r="B382" s="71"/>
      <c r="C382" s="71"/>
      <c r="D382" s="68"/>
      <c r="F382" s="261">
        <v>380</v>
      </c>
      <c r="G382" s="71"/>
      <c r="H382" s="71"/>
      <c r="I382" s="68"/>
    </row>
    <row r="383" spans="1:9" ht="21" customHeight="1" x14ac:dyDescent="0.45">
      <c r="A383" s="205">
        <v>381</v>
      </c>
      <c r="B383" s="71"/>
      <c r="C383" s="71"/>
      <c r="D383" s="68"/>
      <c r="F383" s="261">
        <v>381</v>
      </c>
      <c r="G383" s="71"/>
      <c r="H383" s="71"/>
      <c r="I383" s="68"/>
    </row>
    <row r="384" spans="1:9" ht="21" customHeight="1" x14ac:dyDescent="0.45">
      <c r="A384" s="205">
        <v>382</v>
      </c>
      <c r="B384" s="71"/>
      <c r="C384" s="71"/>
      <c r="D384" s="68"/>
      <c r="F384" s="261">
        <v>382</v>
      </c>
      <c r="G384" s="71"/>
      <c r="H384" s="71"/>
      <c r="I384" s="68"/>
    </row>
    <row r="385" spans="1:9" ht="21" customHeight="1" x14ac:dyDescent="0.45">
      <c r="A385" s="205">
        <v>383</v>
      </c>
      <c r="B385" s="71"/>
      <c r="C385" s="71"/>
      <c r="D385" s="68"/>
      <c r="F385" s="261">
        <v>383</v>
      </c>
      <c r="G385" s="71"/>
      <c r="H385" s="71"/>
      <c r="I385" s="68"/>
    </row>
    <row r="386" spans="1:9" ht="21" customHeight="1" x14ac:dyDescent="0.45">
      <c r="A386" s="205">
        <v>384</v>
      </c>
      <c r="B386" s="71"/>
      <c r="C386" s="71"/>
      <c r="D386" s="68"/>
      <c r="F386" s="261">
        <v>384</v>
      </c>
      <c r="G386" s="71"/>
      <c r="H386" s="71"/>
      <c r="I386" s="68"/>
    </row>
    <row r="387" spans="1:9" ht="21" customHeight="1" x14ac:dyDescent="0.45">
      <c r="A387" s="205">
        <v>385</v>
      </c>
      <c r="B387" s="71"/>
      <c r="C387" s="71"/>
      <c r="D387" s="68"/>
      <c r="F387" s="261">
        <v>385</v>
      </c>
      <c r="G387" s="71"/>
      <c r="H387" s="71"/>
      <c r="I387" s="68"/>
    </row>
    <row r="388" spans="1:9" ht="21" customHeight="1" x14ac:dyDescent="0.45">
      <c r="A388" s="205">
        <v>386</v>
      </c>
      <c r="B388" s="71"/>
      <c r="C388" s="71"/>
      <c r="D388" s="68"/>
      <c r="F388" s="261">
        <v>386</v>
      </c>
      <c r="G388" s="71"/>
      <c r="H388" s="71"/>
      <c r="I388" s="68"/>
    </row>
    <row r="389" spans="1:9" ht="21" customHeight="1" x14ac:dyDescent="0.45">
      <c r="A389" s="205">
        <v>387</v>
      </c>
      <c r="B389" s="71"/>
      <c r="C389" s="71"/>
      <c r="D389" s="68"/>
      <c r="F389" s="261">
        <v>387</v>
      </c>
      <c r="G389" s="71"/>
      <c r="H389" s="71"/>
      <c r="I389" s="68"/>
    </row>
    <row r="390" spans="1:9" ht="21" customHeight="1" x14ac:dyDescent="0.45">
      <c r="A390" s="205">
        <v>388</v>
      </c>
      <c r="B390" s="71"/>
      <c r="C390" s="71"/>
      <c r="D390" s="68"/>
      <c r="F390" s="261">
        <v>388</v>
      </c>
      <c r="G390" s="71"/>
      <c r="H390" s="71"/>
      <c r="I390" s="68"/>
    </row>
    <row r="391" spans="1:9" ht="21" customHeight="1" x14ac:dyDescent="0.45">
      <c r="A391" s="205">
        <v>389</v>
      </c>
      <c r="B391" s="71"/>
      <c r="C391" s="71"/>
      <c r="D391" s="68"/>
      <c r="F391" s="261">
        <v>389</v>
      </c>
      <c r="G391" s="71"/>
      <c r="H391" s="71"/>
      <c r="I391" s="68"/>
    </row>
    <row r="392" spans="1:9" ht="21" customHeight="1" x14ac:dyDescent="0.45">
      <c r="A392" s="205">
        <v>390</v>
      </c>
      <c r="B392" s="71"/>
      <c r="C392" s="71"/>
      <c r="D392" s="68"/>
      <c r="F392" s="261">
        <v>390</v>
      </c>
      <c r="G392" s="71"/>
      <c r="H392" s="71"/>
      <c r="I392" s="68"/>
    </row>
    <row r="393" spans="1:9" ht="21" customHeight="1" x14ac:dyDescent="0.45">
      <c r="A393" s="205">
        <v>391</v>
      </c>
      <c r="B393" s="71"/>
      <c r="C393" s="71"/>
      <c r="D393" s="68"/>
      <c r="F393" s="261">
        <v>391</v>
      </c>
      <c r="G393" s="71"/>
      <c r="H393" s="71"/>
      <c r="I393" s="68"/>
    </row>
    <row r="394" spans="1:9" ht="21" customHeight="1" x14ac:dyDescent="0.45">
      <c r="A394" s="205">
        <v>392</v>
      </c>
      <c r="B394" s="71"/>
      <c r="C394" s="71"/>
      <c r="D394" s="68"/>
      <c r="F394" s="261">
        <v>392</v>
      </c>
      <c r="G394" s="71"/>
      <c r="H394" s="71"/>
      <c r="I394" s="68"/>
    </row>
    <row r="395" spans="1:9" ht="21" customHeight="1" x14ac:dyDescent="0.45">
      <c r="A395" s="205">
        <v>393</v>
      </c>
      <c r="B395" s="71"/>
      <c r="C395" s="71"/>
      <c r="D395" s="68"/>
      <c r="F395" s="261">
        <v>393</v>
      </c>
      <c r="G395" s="71"/>
      <c r="H395" s="71"/>
      <c r="I395" s="68"/>
    </row>
    <row r="396" spans="1:9" ht="21" customHeight="1" x14ac:dyDescent="0.45">
      <c r="A396" s="205">
        <v>394</v>
      </c>
      <c r="B396" s="71"/>
      <c r="C396" s="71"/>
      <c r="D396" s="68"/>
      <c r="F396" s="261">
        <v>394</v>
      </c>
      <c r="G396" s="71"/>
      <c r="H396" s="71"/>
      <c r="I396" s="68"/>
    </row>
    <row r="397" spans="1:9" ht="21" customHeight="1" x14ac:dyDescent="0.45">
      <c r="A397" s="205">
        <v>395</v>
      </c>
      <c r="B397" s="71"/>
      <c r="C397" s="71"/>
      <c r="D397" s="68"/>
      <c r="F397" s="261">
        <v>395</v>
      </c>
      <c r="G397" s="71"/>
      <c r="H397" s="71"/>
      <c r="I397" s="68"/>
    </row>
    <row r="398" spans="1:9" ht="21" customHeight="1" x14ac:dyDescent="0.45">
      <c r="A398" s="205">
        <v>396</v>
      </c>
      <c r="B398" s="71"/>
      <c r="C398" s="71"/>
      <c r="D398" s="68"/>
      <c r="F398" s="261">
        <v>396</v>
      </c>
      <c r="G398" s="71"/>
      <c r="H398" s="71"/>
      <c r="I398" s="68"/>
    </row>
    <row r="399" spans="1:9" ht="21" customHeight="1" x14ac:dyDescent="0.45">
      <c r="A399" s="205">
        <v>397</v>
      </c>
      <c r="B399" s="71"/>
      <c r="C399" s="71"/>
      <c r="D399" s="68"/>
      <c r="F399" s="261">
        <v>397</v>
      </c>
      <c r="G399" s="71"/>
      <c r="H399" s="71"/>
      <c r="I399" s="68"/>
    </row>
    <row r="400" spans="1:9" ht="21" customHeight="1" x14ac:dyDescent="0.45">
      <c r="A400" s="205">
        <v>398</v>
      </c>
      <c r="B400" s="71"/>
      <c r="C400" s="71"/>
      <c r="D400" s="68"/>
      <c r="F400" s="261">
        <v>398</v>
      </c>
      <c r="G400" s="71"/>
      <c r="H400" s="71"/>
      <c r="I400" s="68"/>
    </row>
    <row r="401" spans="1:9" ht="21" customHeight="1" x14ac:dyDescent="0.45">
      <c r="A401" s="205">
        <v>399</v>
      </c>
      <c r="B401" s="71"/>
      <c r="C401" s="71"/>
      <c r="D401" s="68"/>
      <c r="F401" s="261">
        <v>399</v>
      </c>
      <c r="G401" s="71"/>
      <c r="H401" s="71"/>
      <c r="I401" s="68"/>
    </row>
    <row r="402" spans="1:9" ht="21" customHeight="1" thickBot="1" x14ac:dyDescent="0.5">
      <c r="A402" s="251">
        <v>400</v>
      </c>
      <c r="B402" s="71"/>
      <c r="C402" s="71"/>
      <c r="D402" s="68"/>
      <c r="F402" s="262">
        <v>400</v>
      </c>
      <c r="G402" s="71"/>
      <c r="H402" s="71"/>
      <c r="I402" s="68"/>
    </row>
    <row r="403" spans="1:9" ht="21" customHeight="1" thickTop="1" x14ac:dyDescent="0.45">
      <c r="A403" s="252">
        <v>401</v>
      </c>
      <c r="B403" s="71"/>
      <c r="C403" s="71"/>
      <c r="D403" s="68"/>
      <c r="F403" s="263">
        <v>401</v>
      </c>
      <c r="G403" s="71"/>
      <c r="H403" s="71"/>
      <c r="I403" s="68"/>
    </row>
    <row r="404" spans="1:9" ht="21" customHeight="1" x14ac:dyDescent="0.45">
      <c r="A404" s="248">
        <v>402</v>
      </c>
      <c r="B404" s="71"/>
      <c r="C404" s="71"/>
      <c r="D404" s="68"/>
      <c r="F404" s="258">
        <v>402</v>
      </c>
      <c r="G404" s="71"/>
      <c r="H404" s="71"/>
      <c r="I404" s="68"/>
    </row>
    <row r="405" spans="1:9" ht="21" customHeight="1" x14ac:dyDescent="0.45">
      <c r="A405" s="248">
        <v>403</v>
      </c>
      <c r="B405" s="71"/>
      <c r="C405" s="71"/>
      <c r="D405" s="68"/>
      <c r="F405" s="258">
        <v>403</v>
      </c>
      <c r="G405" s="71"/>
      <c r="H405" s="71"/>
      <c r="I405" s="68"/>
    </row>
    <row r="406" spans="1:9" ht="21" customHeight="1" x14ac:dyDescent="0.45">
      <c r="A406" s="248">
        <v>404</v>
      </c>
      <c r="B406" s="71"/>
      <c r="C406" s="71"/>
      <c r="D406" s="68"/>
      <c r="F406" s="258">
        <v>404</v>
      </c>
      <c r="G406" s="71"/>
      <c r="H406" s="71"/>
      <c r="I406" s="68"/>
    </row>
    <row r="407" spans="1:9" ht="21" customHeight="1" x14ac:dyDescent="0.45">
      <c r="A407" s="248">
        <v>405</v>
      </c>
      <c r="B407" s="71"/>
      <c r="C407" s="71"/>
      <c r="D407" s="68"/>
      <c r="F407" s="258">
        <v>405</v>
      </c>
      <c r="G407" s="71"/>
      <c r="H407" s="71"/>
      <c r="I407" s="68"/>
    </row>
    <row r="408" spans="1:9" ht="21" customHeight="1" x14ac:dyDescent="0.45">
      <c r="A408" s="248">
        <v>406</v>
      </c>
      <c r="B408" s="71"/>
      <c r="C408" s="71"/>
      <c r="D408" s="68"/>
      <c r="F408" s="258">
        <v>406</v>
      </c>
      <c r="G408" s="71"/>
      <c r="H408" s="71"/>
      <c r="I408" s="68"/>
    </row>
    <row r="409" spans="1:9" ht="21" customHeight="1" x14ac:dyDescent="0.45">
      <c r="A409" s="248">
        <v>407</v>
      </c>
      <c r="B409" s="71"/>
      <c r="C409" s="71"/>
      <c r="D409" s="68"/>
      <c r="F409" s="258">
        <v>407</v>
      </c>
      <c r="G409" s="71"/>
      <c r="H409" s="71"/>
      <c r="I409" s="68"/>
    </row>
    <row r="410" spans="1:9" ht="21" customHeight="1" x14ac:dyDescent="0.45">
      <c r="A410" s="248">
        <v>408</v>
      </c>
      <c r="B410" s="71"/>
      <c r="C410" s="71"/>
      <c r="D410" s="68"/>
      <c r="F410" s="258">
        <v>408</v>
      </c>
      <c r="G410" s="71"/>
      <c r="H410" s="71"/>
      <c r="I410" s="68"/>
    </row>
    <row r="411" spans="1:9" ht="21" customHeight="1" x14ac:dyDescent="0.45">
      <c r="A411" s="248">
        <v>409</v>
      </c>
      <c r="B411" s="71"/>
      <c r="C411" s="71"/>
      <c r="D411" s="68"/>
      <c r="F411" s="258">
        <v>409</v>
      </c>
      <c r="G411" s="71"/>
      <c r="H411" s="71"/>
      <c r="I411" s="68"/>
    </row>
    <row r="412" spans="1:9" ht="21" customHeight="1" x14ac:dyDescent="0.45">
      <c r="A412" s="248">
        <v>410</v>
      </c>
      <c r="B412" s="71"/>
      <c r="C412" s="71"/>
      <c r="D412" s="68"/>
      <c r="F412" s="258">
        <v>410</v>
      </c>
      <c r="G412" s="71"/>
      <c r="H412" s="71"/>
      <c r="I412" s="68"/>
    </row>
    <row r="413" spans="1:9" ht="21" customHeight="1" x14ac:dyDescent="0.45">
      <c r="A413" s="248">
        <v>411</v>
      </c>
      <c r="B413" s="71"/>
      <c r="C413" s="71"/>
      <c r="D413" s="68"/>
      <c r="F413" s="258">
        <v>411</v>
      </c>
      <c r="G413" s="71"/>
      <c r="H413" s="71"/>
      <c r="I413" s="68"/>
    </row>
    <row r="414" spans="1:9" ht="21" customHeight="1" x14ac:dyDescent="0.45">
      <c r="A414" s="248">
        <v>412</v>
      </c>
      <c r="B414" s="71"/>
      <c r="C414" s="71"/>
      <c r="D414" s="68"/>
      <c r="F414" s="258">
        <v>412</v>
      </c>
      <c r="G414" s="71"/>
      <c r="H414" s="71"/>
      <c r="I414" s="68"/>
    </row>
    <row r="415" spans="1:9" ht="21" customHeight="1" x14ac:dyDescent="0.45">
      <c r="A415" s="248">
        <v>413</v>
      </c>
      <c r="B415" s="71"/>
      <c r="C415" s="71"/>
      <c r="D415" s="68"/>
      <c r="F415" s="258">
        <v>413</v>
      </c>
      <c r="G415" s="71"/>
      <c r="H415" s="71"/>
      <c r="I415" s="68"/>
    </row>
    <row r="416" spans="1:9" ht="21" customHeight="1" x14ac:dyDescent="0.45">
      <c r="A416" s="248">
        <v>414</v>
      </c>
      <c r="B416" s="71"/>
      <c r="C416" s="71"/>
      <c r="D416" s="68"/>
      <c r="F416" s="258">
        <v>414</v>
      </c>
      <c r="G416" s="71"/>
      <c r="H416" s="71"/>
      <c r="I416" s="68"/>
    </row>
    <row r="417" spans="1:9" ht="21" customHeight="1" x14ac:dyDescent="0.45">
      <c r="A417" s="248">
        <v>415</v>
      </c>
      <c r="B417" s="71"/>
      <c r="C417" s="71"/>
      <c r="D417" s="68"/>
      <c r="F417" s="258">
        <v>415</v>
      </c>
      <c r="G417" s="71"/>
      <c r="H417" s="71"/>
      <c r="I417" s="68"/>
    </row>
    <row r="418" spans="1:9" ht="21" customHeight="1" x14ac:dyDescent="0.45">
      <c r="A418" s="248">
        <v>416</v>
      </c>
      <c r="B418" s="71"/>
      <c r="C418" s="71"/>
      <c r="D418" s="68"/>
      <c r="F418" s="258">
        <v>416</v>
      </c>
      <c r="G418" s="71"/>
      <c r="H418" s="71"/>
      <c r="I418" s="68"/>
    </row>
    <row r="419" spans="1:9" ht="21" customHeight="1" x14ac:dyDescent="0.45">
      <c r="A419" s="248">
        <v>417</v>
      </c>
      <c r="B419" s="71"/>
      <c r="C419" s="71"/>
      <c r="D419" s="68"/>
      <c r="F419" s="258">
        <v>417</v>
      </c>
      <c r="G419" s="71"/>
      <c r="H419" s="71"/>
      <c r="I419" s="68"/>
    </row>
    <row r="420" spans="1:9" ht="21" customHeight="1" x14ac:dyDescent="0.45">
      <c r="A420" s="248">
        <v>418</v>
      </c>
      <c r="B420" s="71"/>
      <c r="C420" s="71"/>
      <c r="D420" s="68"/>
      <c r="F420" s="258">
        <v>418</v>
      </c>
      <c r="G420" s="71"/>
      <c r="H420" s="71"/>
      <c r="I420" s="68"/>
    </row>
    <row r="421" spans="1:9" ht="21" customHeight="1" x14ac:dyDescent="0.45">
      <c r="A421" s="248">
        <v>419</v>
      </c>
      <c r="B421" s="71"/>
      <c r="C421" s="71"/>
      <c r="D421" s="68"/>
      <c r="F421" s="258">
        <v>419</v>
      </c>
      <c r="G421" s="71"/>
      <c r="H421" s="71"/>
      <c r="I421" s="68"/>
    </row>
    <row r="422" spans="1:9" ht="21" customHeight="1" x14ac:dyDescent="0.45">
      <c r="A422" s="248">
        <v>420</v>
      </c>
      <c r="B422" s="71"/>
      <c r="C422" s="71"/>
      <c r="D422" s="68"/>
      <c r="F422" s="258">
        <v>420</v>
      </c>
      <c r="G422" s="71"/>
      <c r="H422" s="71"/>
      <c r="I422" s="68"/>
    </row>
    <row r="423" spans="1:9" ht="21" customHeight="1" x14ac:dyDescent="0.45">
      <c r="A423" s="248">
        <v>421</v>
      </c>
      <c r="B423" s="71"/>
      <c r="C423" s="71"/>
      <c r="D423" s="68"/>
      <c r="F423" s="258">
        <v>421</v>
      </c>
      <c r="G423" s="71"/>
      <c r="H423" s="71"/>
      <c r="I423" s="68"/>
    </row>
    <row r="424" spans="1:9" ht="21" customHeight="1" x14ac:dyDescent="0.45">
      <c r="A424" s="248">
        <v>422</v>
      </c>
      <c r="B424" s="71"/>
      <c r="C424" s="71"/>
      <c r="D424" s="68"/>
      <c r="F424" s="258">
        <v>422</v>
      </c>
      <c r="G424" s="71"/>
      <c r="H424" s="71"/>
      <c r="I424" s="68"/>
    </row>
    <row r="425" spans="1:9" ht="21" customHeight="1" x14ac:dyDescent="0.45">
      <c r="A425" s="248">
        <v>423</v>
      </c>
      <c r="B425" s="71"/>
      <c r="C425" s="71"/>
      <c r="D425" s="68"/>
      <c r="F425" s="258">
        <v>423</v>
      </c>
      <c r="G425" s="71"/>
      <c r="H425" s="71"/>
      <c r="I425" s="68"/>
    </row>
    <row r="426" spans="1:9" ht="21" customHeight="1" x14ac:dyDescent="0.45">
      <c r="A426" s="248">
        <v>424</v>
      </c>
      <c r="B426" s="71"/>
      <c r="C426" s="71"/>
      <c r="D426" s="68"/>
      <c r="F426" s="258">
        <v>424</v>
      </c>
      <c r="G426" s="71"/>
      <c r="H426" s="71"/>
      <c r="I426" s="68"/>
    </row>
    <row r="427" spans="1:9" ht="21" customHeight="1" thickBot="1" x14ac:dyDescent="0.5">
      <c r="A427" s="254">
        <v>425</v>
      </c>
      <c r="B427" s="71"/>
      <c r="C427" s="71"/>
      <c r="D427" s="68"/>
      <c r="F427" s="264">
        <v>425</v>
      </c>
      <c r="G427" s="71"/>
      <c r="H427" s="71"/>
      <c r="I427" s="68"/>
    </row>
    <row r="428" spans="1:9" ht="21" customHeight="1" thickTop="1" x14ac:dyDescent="0.45">
      <c r="A428" s="250">
        <v>426</v>
      </c>
      <c r="B428" s="71"/>
      <c r="C428" s="71"/>
      <c r="D428" s="68"/>
      <c r="F428" s="260">
        <v>426</v>
      </c>
      <c r="G428" s="71"/>
      <c r="H428" s="71"/>
      <c r="I428" s="68"/>
    </row>
    <row r="429" spans="1:9" ht="21" customHeight="1" x14ac:dyDescent="0.45">
      <c r="A429" s="205">
        <v>427</v>
      </c>
      <c r="B429" s="71"/>
      <c r="C429" s="71"/>
      <c r="D429" s="68"/>
      <c r="F429" s="261">
        <v>427</v>
      </c>
      <c r="G429" s="71"/>
      <c r="H429" s="71"/>
      <c r="I429" s="68"/>
    </row>
    <row r="430" spans="1:9" ht="21" customHeight="1" x14ac:dyDescent="0.45">
      <c r="A430" s="205">
        <v>428</v>
      </c>
      <c r="B430" s="71"/>
      <c r="C430" s="71"/>
      <c r="D430" s="68"/>
      <c r="F430" s="261">
        <v>428</v>
      </c>
      <c r="G430" s="71"/>
      <c r="H430" s="71"/>
      <c r="I430" s="68"/>
    </row>
    <row r="431" spans="1:9" ht="21" customHeight="1" x14ac:dyDescent="0.45">
      <c r="A431" s="205">
        <v>429</v>
      </c>
      <c r="B431" s="71"/>
      <c r="C431" s="71"/>
      <c r="D431" s="68"/>
      <c r="F431" s="261">
        <v>429</v>
      </c>
      <c r="G431" s="71"/>
      <c r="H431" s="71"/>
      <c r="I431" s="68"/>
    </row>
    <row r="432" spans="1:9" ht="21" customHeight="1" x14ac:dyDescent="0.45">
      <c r="A432" s="205">
        <v>430</v>
      </c>
      <c r="B432" s="71"/>
      <c r="C432" s="71"/>
      <c r="D432" s="68"/>
      <c r="F432" s="261">
        <v>430</v>
      </c>
      <c r="G432" s="71"/>
      <c r="H432" s="71"/>
      <c r="I432" s="68"/>
    </row>
    <row r="433" spans="1:9" ht="21" customHeight="1" x14ac:dyDescent="0.45">
      <c r="A433" s="205">
        <v>431</v>
      </c>
      <c r="B433" s="71"/>
      <c r="C433" s="71"/>
      <c r="D433" s="68"/>
      <c r="F433" s="261">
        <v>431</v>
      </c>
      <c r="G433" s="71"/>
      <c r="H433" s="71"/>
      <c r="I433" s="68"/>
    </row>
    <row r="434" spans="1:9" ht="21" customHeight="1" x14ac:dyDescent="0.45">
      <c r="A434" s="205">
        <v>432</v>
      </c>
      <c r="B434" s="71"/>
      <c r="C434" s="71"/>
      <c r="D434" s="68"/>
      <c r="F434" s="261">
        <v>432</v>
      </c>
      <c r="G434" s="71"/>
      <c r="H434" s="71"/>
      <c r="I434" s="68"/>
    </row>
    <row r="435" spans="1:9" ht="21" customHeight="1" x14ac:dyDescent="0.45">
      <c r="A435" s="205">
        <v>433</v>
      </c>
      <c r="B435" s="71"/>
      <c r="C435" s="71"/>
      <c r="D435" s="68"/>
      <c r="F435" s="261">
        <v>433</v>
      </c>
      <c r="G435" s="71"/>
      <c r="H435" s="71"/>
      <c r="I435" s="68"/>
    </row>
    <row r="436" spans="1:9" ht="21" customHeight="1" x14ac:dyDescent="0.45">
      <c r="A436" s="205">
        <v>434</v>
      </c>
      <c r="B436" s="71"/>
      <c r="C436" s="71"/>
      <c r="D436" s="68"/>
      <c r="F436" s="261">
        <v>434</v>
      </c>
      <c r="G436" s="71"/>
      <c r="H436" s="71"/>
      <c r="I436" s="68"/>
    </row>
    <row r="437" spans="1:9" ht="21" customHeight="1" x14ac:dyDescent="0.45">
      <c r="A437" s="205">
        <v>435</v>
      </c>
      <c r="B437" s="71"/>
      <c r="C437" s="71"/>
      <c r="D437" s="68"/>
      <c r="F437" s="261">
        <v>435</v>
      </c>
      <c r="G437" s="71"/>
      <c r="H437" s="71"/>
      <c r="I437" s="68"/>
    </row>
    <row r="438" spans="1:9" ht="21" customHeight="1" x14ac:dyDescent="0.45">
      <c r="A438" s="205">
        <v>436</v>
      </c>
      <c r="B438" s="71"/>
      <c r="C438" s="71"/>
      <c r="D438" s="68"/>
      <c r="F438" s="261">
        <v>436</v>
      </c>
      <c r="G438" s="71"/>
      <c r="H438" s="71"/>
      <c r="I438" s="68"/>
    </row>
    <row r="439" spans="1:9" ht="21" customHeight="1" x14ac:dyDescent="0.45">
      <c r="A439" s="205">
        <v>437</v>
      </c>
      <c r="B439" s="71"/>
      <c r="C439" s="71"/>
      <c r="D439" s="68"/>
      <c r="F439" s="261">
        <v>437</v>
      </c>
      <c r="G439" s="71"/>
      <c r="H439" s="71"/>
      <c r="I439" s="68"/>
    </row>
    <row r="440" spans="1:9" ht="21" customHeight="1" x14ac:dyDescent="0.45">
      <c r="A440" s="205">
        <v>438</v>
      </c>
      <c r="B440" s="71"/>
      <c r="C440" s="71"/>
      <c r="D440" s="68"/>
      <c r="F440" s="261">
        <v>438</v>
      </c>
      <c r="G440" s="71"/>
      <c r="H440" s="71"/>
      <c r="I440" s="68"/>
    </row>
    <row r="441" spans="1:9" ht="21" customHeight="1" x14ac:dyDescent="0.45">
      <c r="A441" s="205">
        <v>439</v>
      </c>
      <c r="B441" s="71"/>
      <c r="C441" s="71"/>
      <c r="D441" s="68"/>
      <c r="F441" s="261">
        <v>439</v>
      </c>
      <c r="G441" s="71"/>
      <c r="H441" s="71"/>
      <c r="I441" s="68"/>
    </row>
    <row r="442" spans="1:9" ht="21" customHeight="1" x14ac:dyDescent="0.45">
      <c r="A442" s="205">
        <v>440</v>
      </c>
      <c r="B442" s="71"/>
      <c r="C442" s="71"/>
      <c r="D442" s="68"/>
      <c r="F442" s="261">
        <v>440</v>
      </c>
      <c r="G442" s="71"/>
      <c r="H442" s="71"/>
      <c r="I442" s="68"/>
    </row>
    <row r="443" spans="1:9" ht="21" customHeight="1" x14ac:dyDescent="0.45">
      <c r="A443" s="205">
        <v>441</v>
      </c>
      <c r="B443" s="71"/>
      <c r="C443" s="71"/>
      <c r="D443" s="68"/>
      <c r="F443" s="261">
        <v>441</v>
      </c>
      <c r="G443" s="71"/>
      <c r="H443" s="71"/>
      <c r="I443" s="68"/>
    </row>
    <row r="444" spans="1:9" ht="21" customHeight="1" x14ac:dyDescent="0.45">
      <c r="A444" s="205">
        <v>442</v>
      </c>
      <c r="B444" s="71"/>
      <c r="C444" s="71"/>
      <c r="D444" s="68"/>
      <c r="F444" s="261">
        <v>442</v>
      </c>
      <c r="G444" s="71"/>
      <c r="H444" s="71"/>
      <c r="I444" s="68"/>
    </row>
    <row r="445" spans="1:9" ht="21" customHeight="1" x14ac:dyDescent="0.45">
      <c r="A445" s="205">
        <v>443</v>
      </c>
      <c r="B445" s="71"/>
      <c r="C445" s="71"/>
      <c r="D445" s="68"/>
      <c r="F445" s="261">
        <v>443</v>
      </c>
      <c r="G445" s="71"/>
      <c r="H445" s="71"/>
      <c r="I445" s="68"/>
    </row>
    <row r="446" spans="1:9" ht="21" customHeight="1" x14ac:dyDescent="0.45">
      <c r="A446" s="205">
        <v>444</v>
      </c>
      <c r="B446" s="71"/>
      <c r="C446" s="71"/>
      <c r="D446" s="68"/>
      <c r="F446" s="261">
        <v>444</v>
      </c>
      <c r="G446" s="71"/>
      <c r="H446" s="71"/>
      <c r="I446" s="68"/>
    </row>
    <row r="447" spans="1:9" ht="21" customHeight="1" x14ac:dyDescent="0.45">
      <c r="A447" s="205">
        <v>445</v>
      </c>
      <c r="B447" s="71"/>
      <c r="C447" s="71"/>
      <c r="D447" s="68"/>
      <c r="F447" s="261">
        <v>445</v>
      </c>
      <c r="G447" s="71"/>
      <c r="H447" s="71"/>
      <c r="I447" s="68"/>
    </row>
    <row r="448" spans="1:9" ht="21" customHeight="1" x14ac:dyDescent="0.45">
      <c r="A448" s="205">
        <v>446</v>
      </c>
      <c r="B448" s="71"/>
      <c r="C448" s="71"/>
      <c r="D448" s="68"/>
      <c r="F448" s="261">
        <v>446</v>
      </c>
      <c r="G448" s="71"/>
      <c r="H448" s="71"/>
      <c r="I448" s="68"/>
    </row>
    <row r="449" spans="1:9" ht="21" customHeight="1" x14ac:dyDescent="0.45">
      <c r="A449" s="205">
        <v>447</v>
      </c>
      <c r="B449" s="71"/>
      <c r="C449" s="71"/>
      <c r="D449" s="68"/>
      <c r="F449" s="261">
        <v>447</v>
      </c>
      <c r="G449" s="71"/>
      <c r="H449" s="71"/>
      <c r="I449" s="68"/>
    </row>
    <row r="450" spans="1:9" ht="21" customHeight="1" x14ac:dyDescent="0.45">
      <c r="A450" s="205">
        <v>448</v>
      </c>
      <c r="B450" s="71"/>
      <c r="C450" s="71"/>
      <c r="D450" s="68"/>
      <c r="F450" s="261">
        <v>448</v>
      </c>
      <c r="G450" s="71"/>
      <c r="H450" s="71"/>
      <c r="I450" s="68"/>
    </row>
    <row r="451" spans="1:9" ht="21" customHeight="1" x14ac:dyDescent="0.45">
      <c r="A451" s="205">
        <v>449</v>
      </c>
      <c r="B451" s="71"/>
      <c r="C451" s="71"/>
      <c r="D451" s="68"/>
      <c r="F451" s="261">
        <v>449</v>
      </c>
      <c r="G451" s="71"/>
      <c r="H451" s="71"/>
      <c r="I451" s="68"/>
    </row>
    <row r="452" spans="1:9" ht="21" customHeight="1" thickBot="1" x14ac:dyDescent="0.5">
      <c r="A452" s="251">
        <v>450</v>
      </c>
      <c r="B452" s="71"/>
      <c r="C452" s="71"/>
      <c r="D452" s="68"/>
      <c r="F452" s="262">
        <v>450</v>
      </c>
      <c r="G452" s="71"/>
      <c r="H452" s="71"/>
      <c r="I452" s="68"/>
    </row>
    <row r="453" spans="1:9" ht="21" customHeight="1" thickTop="1" x14ac:dyDescent="0.45">
      <c r="A453" s="252">
        <v>451</v>
      </c>
      <c r="B453" s="71"/>
      <c r="C453" s="71"/>
      <c r="D453" s="68"/>
      <c r="F453" s="263">
        <v>451</v>
      </c>
      <c r="G453" s="71"/>
      <c r="H453" s="71"/>
      <c r="I453" s="68"/>
    </row>
    <row r="454" spans="1:9" ht="21" customHeight="1" x14ac:dyDescent="0.45">
      <c r="A454" s="248">
        <v>452</v>
      </c>
      <c r="B454" s="71"/>
      <c r="C454" s="71"/>
      <c r="D454" s="68"/>
      <c r="F454" s="258">
        <v>452</v>
      </c>
      <c r="G454" s="71"/>
      <c r="H454" s="71"/>
      <c r="I454" s="68"/>
    </row>
    <row r="455" spans="1:9" ht="21" customHeight="1" x14ac:dyDescent="0.45">
      <c r="A455" s="248">
        <v>453</v>
      </c>
      <c r="B455" s="71"/>
      <c r="C455" s="71"/>
      <c r="D455" s="68"/>
      <c r="F455" s="258">
        <v>453</v>
      </c>
      <c r="G455" s="71"/>
      <c r="H455" s="71"/>
      <c r="I455" s="68"/>
    </row>
    <row r="456" spans="1:9" ht="21" customHeight="1" x14ac:dyDescent="0.45">
      <c r="A456" s="248">
        <v>454</v>
      </c>
      <c r="B456" s="71"/>
      <c r="C456" s="71"/>
      <c r="D456" s="68"/>
      <c r="F456" s="258">
        <v>454</v>
      </c>
      <c r="G456" s="71"/>
      <c r="H456" s="71"/>
      <c r="I456" s="68"/>
    </row>
    <row r="457" spans="1:9" ht="21" customHeight="1" x14ac:dyDescent="0.45">
      <c r="A457" s="248">
        <v>455</v>
      </c>
      <c r="B457" s="71"/>
      <c r="C457" s="71"/>
      <c r="D457" s="68"/>
      <c r="F457" s="258">
        <v>455</v>
      </c>
      <c r="G457" s="71"/>
      <c r="H457" s="71"/>
      <c r="I457" s="68"/>
    </row>
    <row r="458" spans="1:9" ht="21" customHeight="1" x14ac:dyDescent="0.45">
      <c r="A458" s="248">
        <v>456</v>
      </c>
      <c r="B458" s="71"/>
      <c r="C458" s="71"/>
      <c r="D458" s="68"/>
      <c r="F458" s="258">
        <v>456</v>
      </c>
      <c r="G458" s="71"/>
      <c r="H458" s="71"/>
      <c r="I458" s="68"/>
    </row>
    <row r="459" spans="1:9" ht="21" customHeight="1" x14ac:dyDescent="0.45">
      <c r="A459" s="248">
        <v>457</v>
      </c>
      <c r="B459" s="71"/>
      <c r="C459" s="71"/>
      <c r="D459" s="68"/>
      <c r="F459" s="258">
        <v>457</v>
      </c>
      <c r="G459" s="71"/>
      <c r="H459" s="71"/>
      <c r="I459" s="68"/>
    </row>
    <row r="460" spans="1:9" ht="21" customHeight="1" x14ac:dyDescent="0.45">
      <c r="A460" s="248">
        <v>458</v>
      </c>
      <c r="B460" s="71"/>
      <c r="C460" s="71"/>
      <c r="D460" s="68"/>
      <c r="F460" s="258">
        <v>458</v>
      </c>
      <c r="G460" s="71"/>
      <c r="H460" s="71"/>
      <c r="I460" s="68"/>
    </row>
    <row r="461" spans="1:9" ht="21" customHeight="1" x14ac:dyDescent="0.45">
      <c r="A461" s="248">
        <v>459</v>
      </c>
      <c r="B461" s="71"/>
      <c r="C461" s="71"/>
      <c r="D461" s="68"/>
      <c r="F461" s="258">
        <v>459</v>
      </c>
      <c r="G461" s="71"/>
      <c r="H461" s="71"/>
      <c r="I461" s="68"/>
    </row>
    <row r="462" spans="1:9" ht="21" customHeight="1" x14ac:dyDescent="0.45">
      <c r="A462" s="248">
        <v>460</v>
      </c>
      <c r="B462" s="71"/>
      <c r="C462" s="71"/>
      <c r="D462" s="68"/>
      <c r="F462" s="258">
        <v>460</v>
      </c>
      <c r="G462" s="71"/>
      <c r="H462" s="71"/>
      <c r="I462" s="68"/>
    </row>
    <row r="463" spans="1:9" ht="21" customHeight="1" x14ac:dyDescent="0.45">
      <c r="A463" s="248">
        <v>461</v>
      </c>
      <c r="B463" s="71"/>
      <c r="C463" s="71"/>
      <c r="D463" s="68"/>
      <c r="F463" s="258">
        <v>461</v>
      </c>
      <c r="G463" s="71"/>
      <c r="H463" s="71"/>
      <c r="I463" s="68"/>
    </row>
    <row r="464" spans="1:9" ht="21" customHeight="1" x14ac:dyDescent="0.45">
      <c r="A464" s="248">
        <v>462</v>
      </c>
      <c r="B464" s="71"/>
      <c r="C464" s="71"/>
      <c r="D464" s="68"/>
      <c r="F464" s="258">
        <v>462</v>
      </c>
      <c r="G464" s="71"/>
      <c r="H464" s="71"/>
      <c r="I464" s="68"/>
    </row>
    <row r="465" spans="1:9" ht="21" customHeight="1" x14ac:dyDescent="0.45">
      <c r="A465" s="248">
        <v>463</v>
      </c>
      <c r="B465" s="71"/>
      <c r="C465" s="71"/>
      <c r="D465" s="68"/>
      <c r="F465" s="258">
        <v>463</v>
      </c>
      <c r="G465" s="71"/>
      <c r="H465" s="71"/>
      <c r="I465" s="68"/>
    </row>
    <row r="466" spans="1:9" ht="21" customHeight="1" x14ac:dyDescent="0.45">
      <c r="A466" s="248">
        <v>464</v>
      </c>
      <c r="B466" s="71"/>
      <c r="C466" s="71"/>
      <c r="D466" s="68"/>
      <c r="F466" s="258">
        <v>464</v>
      </c>
      <c r="G466" s="71"/>
      <c r="H466" s="71"/>
      <c r="I466" s="68"/>
    </row>
    <row r="467" spans="1:9" ht="21" customHeight="1" x14ac:dyDescent="0.45">
      <c r="A467" s="248">
        <v>465</v>
      </c>
      <c r="B467" s="71"/>
      <c r="C467" s="71"/>
      <c r="D467" s="68"/>
      <c r="F467" s="258">
        <v>465</v>
      </c>
      <c r="G467" s="71"/>
      <c r="H467" s="71"/>
      <c r="I467" s="68"/>
    </row>
    <row r="468" spans="1:9" ht="21" customHeight="1" x14ac:dyDescent="0.45">
      <c r="A468" s="248">
        <v>466</v>
      </c>
      <c r="B468" s="71"/>
      <c r="C468" s="71"/>
      <c r="D468" s="68"/>
      <c r="F468" s="258">
        <v>466</v>
      </c>
      <c r="G468" s="71"/>
      <c r="H468" s="71"/>
      <c r="I468" s="68"/>
    </row>
    <row r="469" spans="1:9" ht="21" customHeight="1" x14ac:dyDescent="0.45">
      <c r="A469" s="248">
        <v>467</v>
      </c>
      <c r="B469" s="71"/>
      <c r="C469" s="71"/>
      <c r="D469" s="68"/>
      <c r="F469" s="258">
        <v>467</v>
      </c>
      <c r="G469" s="71"/>
      <c r="H469" s="71"/>
      <c r="I469" s="68"/>
    </row>
    <row r="470" spans="1:9" ht="21" customHeight="1" x14ac:dyDescent="0.45">
      <c r="A470" s="248">
        <v>468</v>
      </c>
      <c r="B470" s="71"/>
      <c r="C470" s="71"/>
      <c r="D470" s="68"/>
      <c r="F470" s="258">
        <v>468</v>
      </c>
      <c r="G470" s="71"/>
      <c r="H470" s="71"/>
      <c r="I470" s="68"/>
    </row>
    <row r="471" spans="1:9" ht="21" customHeight="1" x14ac:dyDescent="0.45">
      <c r="A471" s="248">
        <v>469</v>
      </c>
      <c r="B471" s="71"/>
      <c r="C471" s="71"/>
      <c r="D471" s="68"/>
      <c r="F471" s="258">
        <v>469</v>
      </c>
      <c r="G471" s="71"/>
      <c r="H471" s="71"/>
      <c r="I471" s="68"/>
    </row>
    <row r="472" spans="1:9" ht="21" customHeight="1" x14ac:dyDescent="0.45">
      <c r="A472" s="248">
        <v>470</v>
      </c>
      <c r="B472" s="71"/>
      <c r="C472" s="71"/>
      <c r="D472" s="68"/>
      <c r="F472" s="258">
        <v>470</v>
      </c>
      <c r="G472" s="71"/>
      <c r="H472" s="71"/>
      <c r="I472" s="68"/>
    </row>
    <row r="473" spans="1:9" ht="21" customHeight="1" x14ac:dyDescent="0.45">
      <c r="A473" s="248">
        <v>471</v>
      </c>
      <c r="B473" s="71"/>
      <c r="C473" s="71"/>
      <c r="D473" s="68"/>
      <c r="F473" s="258">
        <v>471</v>
      </c>
      <c r="G473" s="71"/>
      <c r="H473" s="71"/>
      <c r="I473" s="68"/>
    </row>
    <row r="474" spans="1:9" ht="21" customHeight="1" x14ac:dyDescent="0.45">
      <c r="A474" s="248">
        <v>472</v>
      </c>
      <c r="B474" s="71"/>
      <c r="C474" s="71"/>
      <c r="D474" s="68"/>
      <c r="F474" s="258">
        <v>472</v>
      </c>
      <c r="G474" s="71"/>
      <c r="H474" s="71"/>
      <c r="I474" s="68"/>
    </row>
    <row r="475" spans="1:9" ht="21" customHeight="1" x14ac:dyDescent="0.45">
      <c r="A475" s="248">
        <v>473</v>
      </c>
      <c r="B475" s="71"/>
      <c r="C475" s="71"/>
      <c r="D475" s="68"/>
      <c r="F475" s="258">
        <v>473</v>
      </c>
      <c r="G475" s="71"/>
      <c r="H475" s="71"/>
      <c r="I475" s="68"/>
    </row>
    <row r="476" spans="1:9" ht="21" customHeight="1" x14ac:dyDescent="0.45">
      <c r="A476" s="248">
        <v>474</v>
      </c>
      <c r="B476" s="71"/>
      <c r="C476" s="71"/>
      <c r="D476" s="68"/>
      <c r="F476" s="258">
        <v>474</v>
      </c>
      <c r="G476" s="71"/>
      <c r="H476" s="71"/>
      <c r="I476" s="68"/>
    </row>
    <row r="477" spans="1:9" ht="21" customHeight="1" thickBot="1" x14ac:dyDescent="0.5">
      <c r="A477" s="249">
        <v>475</v>
      </c>
      <c r="B477" s="71"/>
      <c r="C477" s="71"/>
      <c r="D477" s="68"/>
      <c r="F477" s="259">
        <v>475</v>
      </c>
      <c r="G477" s="71"/>
      <c r="H477" s="71"/>
      <c r="I477" s="68"/>
    </row>
    <row r="478" spans="1:9" ht="21" customHeight="1" x14ac:dyDescent="0.45">
      <c r="A478" s="250">
        <v>476</v>
      </c>
      <c r="B478" s="71"/>
      <c r="C478" s="71"/>
      <c r="D478" s="68"/>
      <c r="F478" s="260">
        <v>476</v>
      </c>
      <c r="G478" s="71"/>
      <c r="H478" s="71"/>
      <c r="I478" s="68"/>
    </row>
    <row r="479" spans="1:9" ht="21" customHeight="1" x14ac:dyDescent="0.45">
      <c r="A479" s="205">
        <v>477</v>
      </c>
      <c r="B479" s="71"/>
      <c r="C479" s="71"/>
      <c r="D479" s="68"/>
      <c r="F479" s="261">
        <v>477</v>
      </c>
      <c r="G479" s="71"/>
      <c r="H479" s="71"/>
      <c r="I479" s="68"/>
    </row>
    <row r="480" spans="1:9" ht="21" customHeight="1" x14ac:dyDescent="0.45">
      <c r="A480" s="205">
        <v>478</v>
      </c>
      <c r="B480" s="71"/>
      <c r="C480" s="71"/>
      <c r="D480" s="68"/>
      <c r="F480" s="261">
        <v>478</v>
      </c>
      <c r="G480" s="71"/>
      <c r="H480" s="71"/>
      <c r="I480" s="68"/>
    </row>
    <row r="481" spans="1:9" ht="21" customHeight="1" x14ac:dyDescent="0.45">
      <c r="A481" s="205">
        <v>479</v>
      </c>
      <c r="B481" s="71"/>
      <c r="C481" s="71"/>
      <c r="D481" s="68"/>
      <c r="F481" s="261">
        <v>479</v>
      </c>
      <c r="G481" s="71"/>
      <c r="H481" s="71"/>
      <c r="I481" s="68"/>
    </row>
    <row r="482" spans="1:9" ht="21" customHeight="1" x14ac:dyDescent="0.45">
      <c r="A482" s="205">
        <v>480</v>
      </c>
      <c r="B482" s="71"/>
      <c r="C482" s="71"/>
      <c r="D482" s="68"/>
      <c r="F482" s="261">
        <v>480</v>
      </c>
      <c r="G482" s="71"/>
      <c r="H482" s="71"/>
      <c r="I482" s="68"/>
    </row>
    <row r="483" spans="1:9" ht="21" customHeight="1" x14ac:dyDescent="0.45">
      <c r="A483" s="205">
        <v>481</v>
      </c>
      <c r="B483" s="71"/>
      <c r="C483" s="71"/>
      <c r="D483" s="68"/>
      <c r="F483" s="261">
        <v>481</v>
      </c>
      <c r="G483" s="71"/>
      <c r="H483" s="71"/>
      <c r="I483" s="68"/>
    </row>
    <row r="484" spans="1:9" ht="21" customHeight="1" x14ac:dyDescent="0.45">
      <c r="A484" s="205">
        <v>482</v>
      </c>
      <c r="B484" s="71"/>
      <c r="C484" s="71"/>
      <c r="D484" s="68"/>
      <c r="F484" s="261">
        <v>482</v>
      </c>
      <c r="G484" s="71"/>
      <c r="H484" s="71"/>
      <c r="I484" s="68"/>
    </row>
    <row r="485" spans="1:9" ht="21" customHeight="1" x14ac:dyDescent="0.45">
      <c r="A485" s="205">
        <v>483</v>
      </c>
      <c r="B485" s="71"/>
      <c r="C485" s="71"/>
      <c r="D485" s="68"/>
      <c r="F485" s="261">
        <v>483</v>
      </c>
      <c r="G485" s="71"/>
      <c r="H485" s="71"/>
      <c r="I485" s="68"/>
    </row>
    <row r="486" spans="1:9" ht="21" customHeight="1" x14ac:dyDescent="0.45">
      <c r="A486" s="205">
        <v>484</v>
      </c>
      <c r="B486" s="71"/>
      <c r="C486" s="71"/>
      <c r="D486" s="68"/>
      <c r="F486" s="261">
        <v>484</v>
      </c>
      <c r="G486" s="71"/>
      <c r="H486" s="71"/>
      <c r="I486" s="68"/>
    </row>
    <row r="487" spans="1:9" ht="21" customHeight="1" x14ac:dyDescent="0.45">
      <c r="A487" s="205">
        <v>485</v>
      </c>
      <c r="B487" s="71"/>
      <c r="C487" s="71"/>
      <c r="D487" s="68"/>
      <c r="F487" s="261">
        <v>485</v>
      </c>
      <c r="G487" s="71"/>
      <c r="H487" s="71"/>
      <c r="I487" s="68"/>
    </row>
    <row r="488" spans="1:9" ht="21" customHeight="1" x14ac:dyDescent="0.45">
      <c r="A488" s="205">
        <v>486</v>
      </c>
      <c r="B488" s="71"/>
      <c r="C488" s="71"/>
      <c r="D488" s="68"/>
      <c r="F488" s="261">
        <v>486</v>
      </c>
      <c r="G488" s="71"/>
      <c r="H488" s="71"/>
      <c r="I488" s="68"/>
    </row>
    <row r="489" spans="1:9" ht="21" customHeight="1" x14ac:dyDescent="0.45">
      <c r="A489" s="205">
        <v>487</v>
      </c>
      <c r="B489" s="71"/>
      <c r="C489" s="71"/>
      <c r="D489" s="68"/>
      <c r="F489" s="261">
        <v>487</v>
      </c>
      <c r="G489" s="71"/>
      <c r="H489" s="71"/>
      <c r="I489" s="68"/>
    </row>
    <row r="490" spans="1:9" ht="21" customHeight="1" x14ac:dyDescent="0.45">
      <c r="A490" s="205">
        <v>488</v>
      </c>
      <c r="B490" s="71"/>
      <c r="C490" s="71"/>
      <c r="D490" s="68"/>
      <c r="F490" s="261">
        <v>488</v>
      </c>
      <c r="G490" s="71"/>
      <c r="H490" s="71"/>
      <c r="I490" s="68"/>
    </row>
    <row r="491" spans="1:9" ht="21" customHeight="1" x14ac:dyDescent="0.45">
      <c r="A491" s="205">
        <v>489</v>
      </c>
      <c r="B491" s="71"/>
      <c r="C491" s="71"/>
      <c r="D491" s="68"/>
      <c r="F491" s="261">
        <v>489</v>
      </c>
      <c r="G491" s="71"/>
      <c r="H491" s="71"/>
      <c r="I491" s="68"/>
    </row>
    <row r="492" spans="1:9" ht="21" customHeight="1" x14ac:dyDescent="0.45">
      <c r="A492" s="205">
        <v>490</v>
      </c>
      <c r="B492" s="71"/>
      <c r="C492" s="71"/>
      <c r="D492" s="68"/>
      <c r="F492" s="261">
        <v>490</v>
      </c>
      <c r="G492" s="71"/>
      <c r="H492" s="71"/>
      <c r="I492" s="68"/>
    </row>
    <row r="493" spans="1:9" ht="21" customHeight="1" x14ac:dyDescent="0.45">
      <c r="A493" s="205">
        <v>491</v>
      </c>
      <c r="B493" s="71"/>
      <c r="C493" s="71"/>
      <c r="D493" s="68"/>
      <c r="F493" s="261">
        <v>491</v>
      </c>
      <c r="G493" s="71"/>
      <c r="H493" s="71"/>
      <c r="I493" s="68"/>
    </row>
    <row r="494" spans="1:9" ht="21" customHeight="1" x14ac:dyDescent="0.45">
      <c r="A494" s="205">
        <v>492</v>
      </c>
      <c r="B494" s="71"/>
      <c r="C494" s="71"/>
      <c r="D494" s="68"/>
      <c r="F494" s="261">
        <v>492</v>
      </c>
      <c r="G494" s="71"/>
      <c r="H494" s="71"/>
      <c r="I494" s="68"/>
    </row>
    <row r="495" spans="1:9" ht="21" customHeight="1" x14ac:dyDescent="0.45">
      <c r="A495" s="205">
        <v>493</v>
      </c>
      <c r="B495" s="71"/>
      <c r="C495" s="71"/>
      <c r="D495" s="68"/>
      <c r="F495" s="261">
        <v>493</v>
      </c>
      <c r="G495" s="71"/>
      <c r="H495" s="71"/>
      <c r="I495" s="68"/>
    </row>
    <row r="496" spans="1:9" ht="21" customHeight="1" x14ac:dyDescent="0.45">
      <c r="A496" s="205">
        <v>494</v>
      </c>
      <c r="B496" s="71"/>
      <c r="C496" s="71"/>
      <c r="D496" s="68"/>
      <c r="F496" s="261">
        <v>494</v>
      </c>
      <c r="G496" s="71"/>
      <c r="H496" s="71"/>
      <c r="I496" s="68"/>
    </row>
    <row r="497" spans="1:9" ht="21" customHeight="1" x14ac:dyDescent="0.45">
      <c r="A497" s="205">
        <v>495</v>
      </c>
      <c r="B497" s="71"/>
      <c r="C497" s="71"/>
      <c r="D497" s="68"/>
      <c r="F497" s="261">
        <v>495</v>
      </c>
      <c r="G497" s="71"/>
      <c r="H497" s="71"/>
      <c r="I497" s="68"/>
    </row>
    <row r="498" spans="1:9" ht="21" customHeight="1" x14ac:dyDescent="0.45">
      <c r="A498" s="205">
        <v>496</v>
      </c>
      <c r="B498" s="71"/>
      <c r="C498" s="71"/>
      <c r="D498" s="68"/>
      <c r="F498" s="261">
        <v>496</v>
      </c>
      <c r="G498" s="71"/>
      <c r="H498" s="71"/>
      <c r="I498" s="68"/>
    </row>
    <row r="499" spans="1:9" ht="21" customHeight="1" x14ac:dyDescent="0.45">
      <c r="A499" s="205">
        <v>497</v>
      </c>
      <c r="B499" s="71"/>
      <c r="C499" s="71"/>
      <c r="D499" s="68"/>
      <c r="F499" s="261">
        <v>497</v>
      </c>
      <c r="G499" s="71"/>
      <c r="H499" s="71"/>
      <c r="I499" s="68"/>
    </row>
    <row r="500" spans="1:9" ht="21" customHeight="1" x14ac:dyDescent="0.45">
      <c r="A500" s="205">
        <v>498</v>
      </c>
      <c r="B500" s="71"/>
      <c r="C500" s="71"/>
      <c r="D500" s="68"/>
      <c r="F500" s="261">
        <v>498</v>
      </c>
      <c r="G500" s="71"/>
      <c r="H500" s="71"/>
      <c r="I500" s="68"/>
    </row>
    <row r="501" spans="1:9" ht="21" customHeight="1" x14ac:dyDescent="0.45">
      <c r="A501" s="205">
        <v>499</v>
      </c>
      <c r="B501" s="71"/>
      <c r="C501" s="71"/>
      <c r="D501" s="68"/>
      <c r="F501" s="261">
        <v>499</v>
      </c>
      <c r="G501" s="71"/>
      <c r="H501" s="71"/>
      <c r="I501" s="68"/>
    </row>
    <row r="502" spans="1:9" ht="21" customHeight="1" thickBot="1" x14ac:dyDescent="0.5">
      <c r="A502" s="251">
        <v>500</v>
      </c>
      <c r="B502" s="71"/>
      <c r="C502" s="71"/>
      <c r="D502" s="68"/>
      <c r="F502" s="262">
        <v>500</v>
      </c>
      <c r="G502" s="71"/>
      <c r="H502" s="71"/>
      <c r="I502" s="68"/>
    </row>
    <row r="503" spans="1:9" ht="21" customHeight="1" thickTop="1" x14ac:dyDescent="0.45"/>
  </sheetData>
  <mergeCells count="2">
    <mergeCell ref="B1:D1"/>
    <mergeCell ref="G1:I1"/>
  </mergeCells>
  <phoneticPr fontId="1"/>
  <dataValidations count="1">
    <dataValidation type="list" allowBlank="1" showInputMessage="1" showErrorMessage="1" sqref="I3:I502 D3:D502" xr:uid="{D35DB3B4-A77B-4A2B-8F5D-8F2DFFD30F8E}">
      <formula1>"入,--,"</formula1>
    </dataValidation>
  </dataValidations>
  <pageMargins left="0.7" right="0.7" top="0.75" bottom="0.75" header="0.3" footer="0.3"/>
  <pageSetup paperSize="9" scale="90" orientation="portrait" r:id="rId1"/>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topLeftCell="A3" workbookViewId="0">
      <selection activeCell="B7" sqref="B7:B30"/>
    </sheetView>
  </sheetViews>
  <sheetFormatPr defaultColWidth="8.69921875" defaultRowHeight="13.2" x14ac:dyDescent="0.45"/>
  <cols>
    <col min="1" max="2" width="8.8984375" style="2" customWidth="1"/>
    <col min="3" max="3" width="1.8984375" style="2" customWidth="1"/>
    <col min="4" max="4" width="3.69921875" style="196" customWidth="1"/>
    <col min="5" max="5" width="4.69921875" style="196" customWidth="1"/>
    <col min="6" max="6" width="6.69921875" style="2" customWidth="1"/>
    <col min="7" max="7" width="8.19921875" style="2" customWidth="1"/>
    <col min="8" max="8" width="8.3984375" style="2" customWidth="1"/>
    <col min="9" max="11" width="5.19921875" style="2" customWidth="1"/>
    <col min="12" max="12" width="3.69921875" style="196" customWidth="1"/>
    <col min="13" max="13" width="4.69921875" style="196" customWidth="1"/>
    <col min="14" max="14" width="4.3984375" style="2"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377" t="s">
        <v>1492</v>
      </c>
      <c r="B1" s="378"/>
      <c r="D1" s="381" t="s">
        <v>1364</v>
      </c>
      <c r="E1" s="381"/>
      <c r="F1" s="381"/>
      <c r="G1" s="381"/>
      <c r="H1" s="381"/>
      <c r="I1" s="381"/>
      <c r="J1" s="381"/>
      <c r="K1" s="381"/>
      <c r="L1" s="381"/>
      <c r="M1" s="381"/>
      <c r="N1" s="381"/>
      <c r="O1" s="381"/>
      <c r="P1" s="381"/>
      <c r="Q1" s="381"/>
      <c r="R1" s="381"/>
      <c r="S1" s="381"/>
      <c r="T1" s="381"/>
      <c r="U1" s="381"/>
    </row>
    <row r="2" spans="1:21" ht="30" customHeight="1" thickBot="1" x14ac:dyDescent="0.5">
      <c r="A2" s="379"/>
      <c r="B2" s="380"/>
      <c r="D2" s="291" t="s">
        <v>15</v>
      </c>
      <c r="E2" s="292"/>
      <c r="F2" s="382" t="s">
        <v>612</v>
      </c>
      <c r="G2" s="382"/>
      <c r="H2" s="20" t="s">
        <v>23</v>
      </c>
      <c r="I2" s="383"/>
      <c r="J2" s="384"/>
      <c r="K2" s="291" t="s">
        <v>22</v>
      </c>
      <c r="L2" s="292"/>
      <c r="M2" s="385" t="s">
        <v>1444</v>
      </c>
      <c r="N2" s="386"/>
      <c r="O2" s="387"/>
      <c r="P2" s="354" t="s">
        <v>14</v>
      </c>
      <c r="Q2" s="355"/>
      <c r="R2" s="42"/>
      <c r="S2" s="22" t="s">
        <v>13</v>
      </c>
      <c r="T2" s="23">
        <v>1</v>
      </c>
      <c r="U2" s="24" t="s">
        <v>12</v>
      </c>
    </row>
    <row r="3" spans="1:21" ht="30" customHeight="1" x14ac:dyDescent="0.45">
      <c r="A3" s="154" t="s">
        <v>594</v>
      </c>
      <c r="B3" s="154" t="s">
        <v>595</v>
      </c>
      <c r="D3" s="291" t="s">
        <v>11</v>
      </c>
      <c r="E3" s="292"/>
      <c r="F3" s="324" t="str">
        <f>IF(I2="","",(VLOOKUP(I2,学校番号一覧表!A:D,4,0)))</f>
        <v/>
      </c>
      <c r="G3" s="324"/>
      <c r="H3" s="20" t="s">
        <v>576</v>
      </c>
      <c r="I3" s="327" t="str">
        <f>IF(I2="","",(VLOOKUP(I2,学校番号一覧表!A:D,2,0)))</f>
        <v/>
      </c>
      <c r="J3" s="328"/>
      <c r="K3" s="328"/>
      <c r="L3" s="328"/>
      <c r="M3" s="328"/>
      <c r="N3" s="328"/>
      <c r="O3" s="329"/>
      <c r="P3" s="356" t="s">
        <v>10</v>
      </c>
      <c r="Q3" s="356"/>
      <c r="R3" s="388"/>
      <c r="S3" s="388"/>
      <c r="T3" s="388"/>
      <c r="U3" s="388"/>
    </row>
    <row r="4" spans="1:21" ht="3.75" customHeight="1" x14ac:dyDescent="0.45">
      <c r="D4" s="187"/>
      <c r="E4" s="187"/>
      <c r="F4" s="38"/>
      <c r="G4" s="38"/>
      <c r="H4" s="39"/>
      <c r="I4" s="39"/>
      <c r="J4" s="39"/>
      <c r="K4" s="39"/>
      <c r="L4" s="189"/>
      <c r="M4" s="189"/>
      <c r="N4" s="40"/>
      <c r="O4" s="1"/>
      <c r="P4" s="1"/>
      <c r="Q4" s="41"/>
      <c r="R4" s="41"/>
      <c r="S4" s="41"/>
      <c r="T4" s="41"/>
      <c r="U4" s="41"/>
    </row>
    <row r="5" spans="1:21" ht="21.9" customHeight="1" x14ac:dyDescent="0.45">
      <c r="A5" s="61" t="s">
        <v>589</v>
      </c>
      <c r="B5" s="62" t="s">
        <v>589</v>
      </c>
      <c r="D5" s="191" t="s">
        <v>646</v>
      </c>
      <c r="E5" s="199" t="s">
        <v>1441</v>
      </c>
      <c r="F5" s="291" t="s">
        <v>8</v>
      </c>
      <c r="G5" s="297"/>
      <c r="H5" s="292"/>
      <c r="I5" s="291" t="s">
        <v>7</v>
      </c>
      <c r="J5" s="297"/>
      <c r="K5" s="297"/>
      <c r="L5" s="186" t="s">
        <v>646</v>
      </c>
      <c r="M5" s="200" t="s">
        <v>1441</v>
      </c>
      <c r="N5" s="297" t="s">
        <v>8</v>
      </c>
      <c r="O5" s="297"/>
      <c r="P5" s="297"/>
      <c r="Q5" s="297"/>
      <c r="R5" s="292"/>
      <c r="S5" s="291" t="s">
        <v>7</v>
      </c>
      <c r="T5" s="297"/>
      <c r="U5" s="292"/>
    </row>
    <row r="6" spans="1:21" ht="23.4" customHeight="1" x14ac:dyDescent="0.45">
      <c r="A6" s="61">
        <v>1</v>
      </c>
      <c r="B6" s="62">
        <v>26</v>
      </c>
      <c r="D6" s="186">
        <v>1</v>
      </c>
      <c r="E6" s="185">
        <f>A6</f>
        <v>1</v>
      </c>
      <c r="F6" s="327" t="str">
        <f>IF(A6="","",(VLOOKUP(A6,生徒名簿表!B:C,2,0)))</f>
        <v>教育太郎1</v>
      </c>
      <c r="G6" s="328"/>
      <c r="H6" s="329"/>
      <c r="I6" s="35" t="s">
        <v>6</v>
      </c>
      <c r="J6" s="32" t="s">
        <v>5</v>
      </c>
      <c r="K6" s="33" t="str">
        <f>IF(A6="","",(VLOOKUP(A6,生徒名簿表!B:D,3,0)))</f>
        <v>入</v>
      </c>
      <c r="L6" s="195">
        <v>26</v>
      </c>
      <c r="M6" s="186">
        <f>B6</f>
        <v>26</v>
      </c>
      <c r="N6" s="328" t="str">
        <f>IF(B6="","",(VLOOKUP(B6,生徒名簿表!B:C,2,0)))</f>
        <v>教育太郎26</v>
      </c>
      <c r="O6" s="328"/>
      <c r="P6" s="328"/>
      <c r="Q6" s="328"/>
      <c r="R6" s="329"/>
      <c r="S6" s="35" t="s">
        <v>6</v>
      </c>
      <c r="T6" s="32" t="s">
        <v>5</v>
      </c>
      <c r="U6" s="33" t="str">
        <f>IF(B6="","",(VLOOKUP(B6,生徒名簿表!B:D,3,0)))</f>
        <v>入</v>
      </c>
    </row>
    <row r="7" spans="1:21" ht="23.4" customHeight="1" x14ac:dyDescent="0.45">
      <c r="A7" s="61">
        <v>2</v>
      </c>
      <c r="B7" s="62">
        <v>27</v>
      </c>
      <c r="D7" s="186">
        <v>2</v>
      </c>
      <c r="E7" s="185">
        <f t="shared" ref="E7:E30" si="0">A7</f>
        <v>2</v>
      </c>
      <c r="F7" s="327" t="str">
        <f>IF(A7="","",(VLOOKUP(A7,生徒名簿表!B:C,2,0)))</f>
        <v>教育太郎2</v>
      </c>
      <c r="G7" s="328"/>
      <c r="H7" s="329"/>
      <c r="I7" s="35" t="s">
        <v>6</v>
      </c>
      <c r="J7" s="32" t="s">
        <v>5</v>
      </c>
      <c r="K7" s="33" t="str">
        <f>IF(A7="","",(VLOOKUP(A7,生徒名簿表!B:D,3,0)))</f>
        <v>入</v>
      </c>
      <c r="L7" s="195">
        <v>27</v>
      </c>
      <c r="M7" s="186">
        <f t="shared" ref="M7:M30" si="1">B7</f>
        <v>27</v>
      </c>
      <c r="N7" s="328" t="str">
        <f>IF(B7="","",(VLOOKUP(B7,生徒名簿表!B:C,2,0)))</f>
        <v>教育太郎27</v>
      </c>
      <c r="O7" s="328"/>
      <c r="P7" s="328"/>
      <c r="Q7" s="328"/>
      <c r="R7" s="329"/>
      <c r="S7" s="35" t="s">
        <v>6</v>
      </c>
      <c r="T7" s="32" t="s">
        <v>5</v>
      </c>
      <c r="U7" s="33">
        <f>IF(B7="","",(VLOOKUP(B7,生徒名簿表!B:D,3,0)))</f>
        <v>0</v>
      </c>
    </row>
    <row r="8" spans="1:21" ht="23.4" customHeight="1" x14ac:dyDescent="0.45">
      <c r="A8" s="61">
        <v>3</v>
      </c>
      <c r="B8" s="62">
        <v>28</v>
      </c>
      <c r="D8" s="186">
        <v>3</v>
      </c>
      <c r="E8" s="185">
        <f t="shared" si="0"/>
        <v>3</v>
      </c>
      <c r="F8" s="327" t="str">
        <f>IF(A8="","",(VLOOKUP(A8,生徒名簿表!B:C,2,0)))</f>
        <v>教育太郎3</v>
      </c>
      <c r="G8" s="328"/>
      <c r="H8" s="329"/>
      <c r="I8" s="35" t="s">
        <v>6</v>
      </c>
      <c r="J8" s="32" t="s">
        <v>5</v>
      </c>
      <c r="K8" s="33">
        <f>IF(A8="","",(VLOOKUP(A8,生徒名簿表!B:D,3,0)))</f>
        <v>0</v>
      </c>
      <c r="L8" s="195">
        <v>28</v>
      </c>
      <c r="M8" s="186">
        <f t="shared" si="1"/>
        <v>28</v>
      </c>
      <c r="N8" s="328" t="str">
        <f>IF(B8="","",(VLOOKUP(B8,生徒名簿表!B:C,2,0)))</f>
        <v>教育太郎28</v>
      </c>
      <c r="O8" s="328"/>
      <c r="P8" s="328"/>
      <c r="Q8" s="328"/>
      <c r="R8" s="329"/>
      <c r="S8" s="35" t="s">
        <v>6</v>
      </c>
      <c r="T8" s="32" t="s">
        <v>5</v>
      </c>
      <c r="U8" s="33" t="str">
        <f>IF(B8="","",(VLOOKUP(B8,生徒名簿表!B:D,3,0)))</f>
        <v>入</v>
      </c>
    </row>
    <row r="9" spans="1:21" ht="23.4" customHeight="1" x14ac:dyDescent="0.45">
      <c r="A9" s="61">
        <v>4</v>
      </c>
      <c r="B9" s="62">
        <v>29</v>
      </c>
      <c r="D9" s="186">
        <v>4</v>
      </c>
      <c r="E9" s="185">
        <f t="shared" si="0"/>
        <v>4</v>
      </c>
      <c r="F9" s="327" t="str">
        <f>IF(A9="","",(VLOOKUP(A9,生徒名簿表!B:C,2,0)))</f>
        <v>教育太郎4</v>
      </c>
      <c r="G9" s="328"/>
      <c r="H9" s="329"/>
      <c r="I9" s="35" t="s">
        <v>6</v>
      </c>
      <c r="J9" s="32" t="s">
        <v>5</v>
      </c>
      <c r="K9" s="33" t="str">
        <f>IF(A9="","",(VLOOKUP(A9,生徒名簿表!B:D,3,0)))</f>
        <v>入</v>
      </c>
      <c r="L9" s="195">
        <v>29</v>
      </c>
      <c r="M9" s="186">
        <f t="shared" si="1"/>
        <v>29</v>
      </c>
      <c r="N9" s="328" t="str">
        <f>IF(B9="","",(VLOOKUP(B9,生徒名簿表!B:C,2,0)))</f>
        <v>教育太郎29</v>
      </c>
      <c r="O9" s="328"/>
      <c r="P9" s="328"/>
      <c r="Q9" s="328"/>
      <c r="R9" s="329"/>
      <c r="S9" s="35" t="s">
        <v>6</v>
      </c>
      <c r="T9" s="32" t="s">
        <v>5</v>
      </c>
      <c r="U9" s="33" t="str">
        <f>IF(B9="","",(VLOOKUP(B9,生徒名簿表!B:D,3,0)))</f>
        <v>入</v>
      </c>
    </row>
    <row r="10" spans="1:21" ht="23.4" customHeight="1" x14ac:dyDescent="0.45">
      <c r="A10" s="61">
        <v>5</v>
      </c>
      <c r="B10" s="62">
        <v>30</v>
      </c>
      <c r="D10" s="186">
        <v>5</v>
      </c>
      <c r="E10" s="185">
        <f t="shared" si="0"/>
        <v>5</v>
      </c>
      <c r="F10" s="327" t="str">
        <f>IF(A10="","",(VLOOKUP(A10,生徒名簿表!B:C,2,0)))</f>
        <v>教育太郎5</v>
      </c>
      <c r="G10" s="328"/>
      <c r="H10" s="329"/>
      <c r="I10" s="35" t="s">
        <v>6</v>
      </c>
      <c r="J10" s="32" t="s">
        <v>5</v>
      </c>
      <c r="K10" s="33" t="str">
        <f>IF(A10="","",(VLOOKUP(A10,生徒名簿表!B:D,3,0)))</f>
        <v>入</v>
      </c>
      <c r="L10" s="195">
        <v>30</v>
      </c>
      <c r="M10" s="186">
        <f t="shared" si="1"/>
        <v>30</v>
      </c>
      <c r="N10" s="328" t="str">
        <f>IF(B10="","",(VLOOKUP(B10,生徒名簿表!B:C,2,0)))</f>
        <v>教育太郎30</v>
      </c>
      <c r="O10" s="328"/>
      <c r="P10" s="328"/>
      <c r="Q10" s="328"/>
      <c r="R10" s="329"/>
      <c r="S10" s="35" t="s">
        <v>6</v>
      </c>
      <c r="T10" s="32" t="s">
        <v>5</v>
      </c>
      <c r="U10" s="33">
        <f>IF(B10="","",(VLOOKUP(B10,生徒名簿表!B:D,3,0)))</f>
        <v>0</v>
      </c>
    </row>
    <row r="11" spans="1:21" ht="23.4" customHeight="1" x14ac:dyDescent="0.45">
      <c r="A11" s="61">
        <v>6</v>
      </c>
      <c r="B11" s="62">
        <v>31</v>
      </c>
      <c r="D11" s="186">
        <v>6</v>
      </c>
      <c r="E11" s="185">
        <f t="shared" si="0"/>
        <v>6</v>
      </c>
      <c r="F11" s="327" t="str">
        <f>IF(A11="","",(VLOOKUP(A11,生徒名簿表!B:C,2,0)))</f>
        <v>教育太郎6</v>
      </c>
      <c r="G11" s="328"/>
      <c r="H11" s="329"/>
      <c r="I11" s="35" t="s">
        <v>6</v>
      </c>
      <c r="J11" s="32" t="s">
        <v>5</v>
      </c>
      <c r="K11" s="33">
        <f>IF(A11="","",(VLOOKUP(A11,生徒名簿表!B:D,3,0)))</f>
        <v>0</v>
      </c>
      <c r="L11" s="195">
        <v>31</v>
      </c>
      <c r="M11" s="186">
        <f t="shared" si="1"/>
        <v>31</v>
      </c>
      <c r="N11" s="328" t="str">
        <f>IF(B11="","",(VLOOKUP(B11,生徒名簿表!B:C,2,0)))</f>
        <v>教育太郎31</v>
      </c>
      <c r="O11" s="328"/>
      <c r="P11" s="328"/>
      <c r="Q11" s="328"/>
      <c r="R11" s="329"/>
      <c r="S11" s="35" t="s">
        <v>6</v>
      </c>
      <c r="T11" s="32" t="s">
        <v>5</v>
      </c>
      <c r="U11" s="33" t="str">
        <f>IF(B11="","",(VLOOKUP(B11,生徒名簿表!B:D,3,0)))</f>
        <v>入</v>
      </c>
    </row>
    <row r="12" spans="1:21" ht="23.4" customHeight="1" x14ac:dyDescent="0.45">
      <c r="A12" s="61">
        <v>7</v>
      </c>
      <c r="B12" s="62">
        <v>32</v>
      </c>
      <c r="D12" s="186">
        <v>7</v>
      </c>
      <c r="E12" s="185">
        <f t="shared" si="0"/>
        <v>7</v>
      </c>
      <c r="F12" s="327" t="str">
        <f>IF(A12="","",(VLOOKUP(A12,生徒名簿表!B:C,2,0)))</f>
        <v>教育太郎7</v>
      </c>
      <c r="G12" s="328"/>
      <c r="H12" s="329"/>
      <c r="I12" s="35" t="s">
        <v>6</v>
      </c>
      <c r="J12" s="32" t="s">
        <v>5</v>
      </c>
      <c r="K12" s="33" t="str">
        <f>IF(A12="","",(VLOOKUP(A12,生徒名簿表!B:D,3,0)))</f>
        <v>入</v>
      </c>
      <c r="L12" s="195">
        <v>32</v>
      </c>
      <c r="M12" s="186">
        <f t="shared" si="1"/>
        <v>32</v>
      </c>
      <c r="N12" s="328" t="str">
        <f>IF(B12="","",(VLOOKUP(B12,生徒名簿表!B:C,2,0)))</f>
        <v>教育太郎32</v>
      </c>
      <c r="O12" s="328"/>
      <c r="P12" s="328"/>
      <c r="Q12" s="328"/>
      <c r="R12" s="329"/>
      <c r="S12" s="35" t="s">
        <v>6</v>
      </c>
      <c r="T12" s="32" t="s">
        <v>5</v>
      </c>
      <c r="U12" s="33" t="str">
        <f>IF(B12="","",(VLOOKUP(B12,生徒名簿表!B:D,3,0)))</f>
        <v>入</v>
      </c>
    </row>
    <row r="13" spans="1:21" ht="23.4" customHeight="1" x14ac:dyDescent="0.45">
      <c r="A13" s="61">
        <v>8</v>
      </c>
      <c r="B13" s="62">
        <v>33</v>
      </c>
      <c r="D13" s="186">
        <v>8</v>
      </c>
      <c r="E13" s="185">
        <f t="shared" si="0"/>
        <v>8</v>
      </c>
      <c r="F13" s="327" t="str">
        <f>IF(A13="","",(VLOOKUP(A13,生徒名簿表!B:C,2,0)))</f>
        <v>教育太郎8</v>
      </c>
      <c r="G13" s="328"/>
      <c r="H13" s="329"/>
      <c r="I13" s="35" t="s">
        <v>6</v>
      </c>
      <c r="J13" s="32" t="s">
        <v>5</v>
      </c>
      <c r="K13" s="33" t="str">
        <f>IF(A13="","",(VLOOKUP(A13,生徒名簿表!B:D,3,0)))</f>
        <v>入</v>
      </c>
      <c r="L13" s="195">
        <v>33</v>
      </c>
      <c r="M13" s="186">
        <f t="shared" si="1"/>
        <v>33</v>
      </c>
      <c r="N13" s="328" t="str">
        <f>IF(B13="","",(VLOOKUP(B13,生徒名簿表!B:C,2,0)))</f>
        <v>教育太郎33</v>
      </c>
      <c r="O13" s="328"/>
      <c r="P13" s="328"/>
      <c r="Q13" s="328"/>
      <c r="R13" s="329"/>
      <c r="S13" s="35" t="s">
        <v>6</v>
      </c>
      <c r="T13" s="32" t="s">
        <v>5</v>
      </c>
      <c r="U13" s="33">
        <f>IF(B13="","",(VLOOKUP(B13,生徒名簿表!B:D,3,0)))</f>
        <v>0</v>
      </c>
    </row>
    <row r="14" spans="1:21" ht="23.4" customHeight="1" x14ac:dyDescent="0.45">
      <c r="A14" s="61">
        <v>9</v>
      </c>
      <c r="B14" s="62">
        <v>34</v>
      </c>
      <c r="D14" s="186">
        <v>9</v>
      </c>
      <c r="E14" s="185">
        <f t="shared" si="0"/>
        <v>9</v>
      </c>
      <c r="F14" s="327" t="str">
        <f>IF(A14="","",(VLOOKUP(A14,生徒名簿表!B:C,2,0)))</f>
        <v>教育太郎9</v>
      </c>
      <c r="G14" s="328"/>
      <c r="H14" s="329"/>
      <c r="I14" s="35" t="s">
        <v>6</v>
      </c>
      <c r="J14" s="32" t="s">
        <v>5</v>
      </c>
      <c r="K14" s="33">
        <f>IF(A14="","",(VLOOKUP(A14,生徒名簿表!B:D,3,0)))</f>
        <v>0</v>
      </c>
      <c r="L14" s="195">
        <v>34</v>
      </c>
      <c r="M14" s="186">
        <f t="shared" si="1"/>
        <v>34</v>
      </c>
      <c r="N14" s="328" t="str">
        <f>IF(B14="","",(VLOOKUP(B14,生徒名簿表!B:C,2,0)))</f>
        <v>教育太郎34</v>
      </c>
      <c r="O14" s="328"/>
      <c r="P14" s="328"/>
      <c r="Q14" s="328"/>
      <c r="R14" s="329"/>
      <c r="S14" s="35" t="s">
        <v>6</v>
      </c>
      <c r="T14" s="32" t="s">
        <v>5</v>
      </c>
      <c r="U14" s="33" t="str">
        <f>IF(B14="","",(VLOOKUP(B14,生徒名簿表!B:D,3,0)))</f>
        <v>入</v>
      </c>
    </row>
    <row r="15" spans="1:21" ht="23.4" customHeight="1" x14ac:dyDescent="0.45">
      <c r="A15" s="61">
        <v>10</v>
      </c>
      <c r="B15" s="62">
        <v>35</v>
      </c>
      <c r="D15" s="186">
        <v>10</v>
      </c>
      <c r="E15" s="185">
        <f t="shared" si="0"/>
        <v>10</v>
      </c>
      <c r="F15" s="327" t="str">
        <f>IF(A15="","",(VLOOKUP(A15,生徒名簿表!B:C,2,0)))</f>
        <v>教育太郎10</v>
      </c>
      <c r="G15" s="328"/>
      <c r="H15" s="329"/>
      <c r="I15" s="35" t="s">
        <v>6</v>
      </c>
      <c r="J15" s="32" t="s">
        <v>5</v>
      </c>
      <c r="K15" s="33" t="str">
        <f>IF(A15="","",(VLOOKUP(A15,生徒名簿表!B:D,3,0)))</f>
        <v>入</v>
      </c>
      <c r="L15" s="195">
        <v>35</v>
      </c>
      <c r="M15" s="186">
        <f t="shared" si="1"/>
        <v>35</v>
      </c>
      <c r="N15" s="328" t="str">
        <f>IF(B15="","",(VLOOKUP(B15,生徒名簿表!B:C,2,0)))</f>
        <v>教育太郎35</v>
      </c>
      <c r="O15" s="328"/>
      <c r="P15" s="328"/>
      <c r="Q15" s="328"/>
      <c r="R15" s="329"/>
      <c r="S15" s="35" t="s">
        <v>6</v>
      </c>
      <c r="T15" s="32" t="s">
        <v>5</v>
      </c>
      <c r="U15" s="33" t="str">
        <f>IF(B15="","",(VLOOKUP(B15,生徒名簿表!B:D,3,0)))</f>
        <v>入</v>
      </c>
    </row>
    <row r="16" spans="1:21" ht="23.4" customHeight="1" x14ac:dyDescent="0.45">
      <c r="A16" s="61">
        <v>11</v>
      </c>
      <c r="B16" s="62">
        <v>36</v>
      </c>
      <c r="D16" s="186">
        <v>11</v>
      </c>
      <c r="E16" s="185">
        <f t="shared" si="0"/>
        <v>11</v>
      </c>
      <c r="F16" s="327" t="str">
        <f>IF(A16="","",(VLOOKUP(A16,生徒名簿表!B:C,2,0)))</f>
        <v>教育太郎11</v>
      </c>
      <c r="G16" s="328"/>
      <c r="H16" s="329"/>
      <c r="I16" s="35" t="s">
        <v>6</v>
      </c>
      <c r="J16" s="32" t="s">
        <v>5</v>
      </c>
      <c r="K16" s="33" t="str">
        <f>IF(A16="","",(VLOOKUP(A16,生徒名簿表!B:D,3,0)))</f>
        <v>入</v>
      </c>
      <c r="L16" s="195">
        <v>36</v>
      </c>
      <c r="M16" s="186">
        <f t="shared" si="1"/>
        <v>36</v>
      </c>
      <c r="N16" s="328" t="str">
        <f>IF(B16="","",(VLOOKUP(B16,生徒名簿表!B:C,2,0)))</f>
        <v>教育太郎36</v>
      </c>
      <c r="O16" s="328"/>
      <c r="P16" s="328"/>
      <c r="Q16" s="328"/>
      <c r="R16" s="329"/>
      <c r="S16" s="35" t="s">
        <v>6</v>
      </c>
      <c r="T16" s="32" t="s">
        <v>5</v>
      </c>
      <c r="U16" s="33">
        <f>IF(B16="","",(VLOOKUP(B16,生徒名簿表!B:D,3,0)))</f>
        <v>0</v>
      </c>
    </row>
    <row r="17" spans="1:21" ht="23.4" customHeight="1" x14ac:dyDescent="0.45">
      <c r="A17" s="61">
        <v>12</v>
      </c>
      <c r="B17" s="62">
        <v>37</v>
      </c>
      <c r="D17" s="186">
        <v>12</v>
      </c>
      <c r="E17" s="185">
        <f t="shared" si="0"/>
        <v>12</v>
      </c>
      <c r="F17" s="327" t="str">
        <f>IF(A17="","",(VLOOKUP(A17,生徒名簿表!B:C,2,0)))</f>
        <v>教育太郎12</v>
      </c>
      <c r="G17" s="328"/>
      <c r="H17" s="329"/>
      <c r="I17" s="35" t="s">
        <v>6</v>
      </c>
      <c r="J17" s="32" t="s">
        <v>5</v>
      </c>
      <c r="K17" s="33">
        <f>IF(A17="","",(VLOOKUP(A17,生徒名簿表!B:D,3,0)))</f>
        <v>0</v>
      </c>
      <c r="L17" s="195">
        <v>37</v>
      </c>
      <c r="M17" s="186">
        <f t="shared" si="1"/>
        <v>37</v>
      </c>
      <c r="N17" s="328" t="str">
        <f>IF(B17="","",(VLOOKUP(B17,生徒名簿表!B:C,2,0)))</f>
        <v>教育太郎37</v>
      </c>
      <c r="O17" s="328"/>
      <c r="P17" s="328"/>
      <c r="Q17" s="328"/>
      <c r="R17" s="329"/>
      <c r="S17" s="35" t="s">
        <v>6</v>
      </c>
      <c r="T17" s="32" t="s">
        <v>5</v>
      </c>
      <c r="U17" s="33" t="str">
        <f>IF(B17="","",(VLOOKUP(B17,生徒名簿表!B:D,3,0)))</f>
        <v>入</v>
      </c>
    </row>
    <row r="18" spans="1:21" ht="23.4" customHeight="1" x14ac:dyDescent="0.45">
      <c r="A18" s="61">
        <v>13</v>
      </c>
      <c r="B18" s="62">
        <v>38</v>
      </c>
      <c r="D18" s="186">
        <v>13</v>
      </c>
      <c r="E18" s="185">
        <f t="shared" si="0"/>
        <v>13</v>
      </c>
      <c r="F18" s="327" t="str">
        <f>IF(A18="","",(VLOOKUP(A18,生徒名簿表!B:C,2,0)))</f>
        <v>教育太郎13</v>
      </c>
      <c r="G18" s="328"/>
      <c r="H18" s="329"/>
      <c r="I18" s="35" t="s">
        <v>6</v>
      </c>
      <c r="J18" s="32" t="s">
        <v>5</v>
      </c>
      <c r="K18" s="33" t="str">
        <f>IF(A18="","",(VLOOKUP(A18,生徒名簿表!B:D,3,0)))</f>
        <v>入</v>
      </c>
      <c r="L18" s="195">
        <v>38</v>
      </c>
      <c r="M18" s="186">
        <f t="shared" si="1"/>
        <v>38</v>
      </c>
      <c r="N18" s="328" t="str">
        <f>IF(B18="","",(VLOOKUP(B18,生徒名簿表!B:C,2,0)))</f>
        <v>教育太郎38</v>
      </c>
      <c r="O18" s="328"/>
      <c r="P18" s="328"/>
      <c r="Q18" s="328"/>
      <c r="R18" s="329"/>
      <c r="S18" s="35" t="s">
        <v>6</v>
      </c>
      <c r="T18" s="32" t="s">
        <v>5</v>
      </c>
      <c r="U18" s="33" t="str">
        <f>IF(B18="","",(VLOOKUP(B18,生徒名簿表!B:D,3,0)))</f>
        <v>入</v>
      </c>
    </row>
    <row r="19" spans="1:21" ht="23.4" customHeight="1" x14ac:dyDescent="0.45">
      <c r="A19" s="61">
        <v>14</v>
      </c>
      <c r="B19" s="62">
        <v>39</v>
      </c>
      <c r="D19" s="186">
        <v>14</v>
      </c>
      <c r="E19" s="185">
        <f t="shared" si="0"/>
        <v>14</v>
      </c>
      <c r="F19" s="327" t="str">
        <f>IF(A19="","",(VLOOKUP(A19,生徒名簿表!B:C,2,0)))</f>
        <v>教育太郎14</v>
      </c>
      <c r="G19" s="328"/>
      <c r="H19" s="329"/>
      <c r="I19" s="35" t="s">
        <v>6</v>
      </c>
      <c r="J19" s="32" t="s">
        <v>5</v>
      </c>
      <c r="K19" s="33" t="str">
        <f>IF(A19="","",(VLOOKUP(A19,生徒名簿表!B:D,3,0)))</f>
        <v>入</v>
      </c>
      <c r="L19" s="195">
        <v>39</v>
      </c>
      <c r="M19" s="186">
        <f t="shared" si="1"/>
        <v>39</v>
      </c>
      <c r="N19" s="328" t="str">
        <f>IF(B19="","",(VLOOKUP(B19,生徒名簿表!B:C,2,0)))</f>
        <v>教育太郎39</v>
      </c>
      <c r="O19" s="328"/>
      <c r="P19" s="328"/>
      <c r="Q19" s="328"/>
      <c r="R19" s="329"/>
      <c r="S19" s="35" t="s">
        <v>6</v>
      </c>
      <c r="T19" s="32" t="s">
        <v>5</v>
      </c>
      <c r="U19" s="33">
        <f>IF(B19="","",(VLOOKUP(B19,生徒名簿表!B:D,3,0)))</f>
        <v>0</v>
      </c>
    </row>
    <row r="20" spans="1:21" ht="23.4" customHeight="1" x14ac:dyDescent="0.45">
      <c r="A20" s="61">
        <v>15</v>
      </c>
      <c r="B20" s="62">
        <v>40</v>
      </c>
      <c r="D20" s="186">
        <v>15</v>
      </c>
      <c r="E20" s="185">
        <f t="shared" si="0"/>
        <v>15</v>
      </c>
      <c r="F20" s="327" t="str">
        <f>IF(A20="","",(VLOOKUP(A20,生徒名簿表!B:C,2,0)))</f>
        <v>教育太郎15</v>
      </c>
      <c r="G20" s="328"/>
      <c r="H20" s="329"/>
      <c r="I20" s="35" t="s">
        <v>6</v>
      </c>
      <c r="J20" s="32" t="s">
        <v>5</v>
      </c>
      <c r="K20" s="33">
        <f>IF(A20="","",(VLOOKUP(A20,生徒名簿表!B:D,3,0)))</f>
        <v>0</v>
      </c>
      <c r="L20" s="195">
        <v>40</v>
      </c>
      <c r="M20" s="186">
        <f t="shared" si="1"/>
        <v>40</v>
      </c>
      <c r="N20" s="328" t="str">
        <f>IF(B20="","",(VLOOKUP(B20,生徒名簿表!B:C,2,0)))</f>
        <v>教育太郎40</v>
      </c>
      <c r="O20" s="328"/>
      <c r="P20" s="328"/>
      <c r="Q20" s="328"/>
      <c r="R20" s="329"/>
      <c r="S20" s="35" t="s">
        <v>6</v>
      </c>
      <c r="T20" s="32" t="s">
        <v>5</v>
      </c>
      <c r="U20" s="33" t="str">
        <f>IF(B20="","",(VLOOKUP(B20,生徒名簿表!B:D,3,0)))</f>
        <v>入</v>
      </c>
    </row>
    <row r="21" spans="1:21" ht="23.4" customHeight="1" x14ac:dyDescent="0.45">
      <c r="A21" s="61">
        <v>16</v>
      </c>
      <c r="B21" s="62">
        <v>41</v>
      </c>
      <c r="D21" s="186">
        <v>16</v>
      </c>
      <c r="E21" s="185">
        <f t="shared" si="0"/>
        <v>16</v>
      </c>
      <c r="F21" s="327" t="str">
        <f>IF(A21="","",(VLOOKUP(A21,生徒名簿表!B:C,2,0)))</f>
        <v>教育太郎16</v>
      </c>
      <c r="G21" s="328"/>
      <c r="H21" s="329"/>
      <c r="I21" s="35" t="s">
        <v>6</v>
      </c>
      <c r="J21" s="32" t="s">
        <v>5</v>
      </c>
      <c r="K21" s="33" t="str">
        <f>IF(A21="","",(VLOOKUP(A21,生徒名簿表!B:D,3,0)))</f>
        <v>入</v>
      </c>
      <c r="L21" s="195">
        <v>41</v>
      </c>
      <c r="M21" s="186">
        <f t="shared" si="1"/>
        <v>41</v>
      </c>
      <c r="N21" s="328" t="str">
        <f>IF(B21="","",(VLOOKUP(B21,生徒名簿表!B:C,2,0)))</f>
        <v>教育太郎41</v>
      </c>
      <c r="O21" s="328"/>
      <c r="P21" s="328"/>
      <c r="Q21" s="328"/>
      <c r="R21" s="329"/>
      <c r="S21" s="35" t="s">
        <v>6</v>
      </c>
      <c r="T21" s="32" t="s">
        <v>5</v>
      </c>
      <c r="U21" s="33" t="str">
        <f>IF(B21="","",(VLOOKUP(B21,生徒名簿表!B:D,3,0)))</f>
        <v>入</v>
      </c>
    </row>
    <row r="22" spans="1:21" ht="23.4" customHeight="1" x14ac:dyDescent="0.45">
      <c r="A22" s="61">
        <v>17</v>
      </c>
      <c r="B22" s="62">
        <v>42</v>
      </c>
      <c r="D22" s="186">
        <v>17</v>
      </c>
      <c r="E22" s="185">
        <f t="shared" si="0"/>
        <v>17</v>
      </c>
      <c r="F22" s="327" t="str">
        <f>IF(A22="","",(VLOOKUP(A22,生徒名簿表!B:C,2,0)))</f>
        <v>教育太郎17</v>
      </c>
      <c r="G22" s="328"/>
      <c r="H22" s="329"/>
      <c r="I22" s="35" t="s">
        <v>6</v>
      </c>
      <c r="J22" s="32" t="s">
        <v>5</v>
      </c>
      <c r="K22" s="33" t="str">
        <f>IF(A22="","",(VLOOKUP(A22,生徒名簿表!B:D,3,0)))</f>
        <v>入</v>
      </c>
      <c r="L22" s="195">
        <v>42</v>
      </c>
      <c r="M22" s="186">
        <f t="shared" si="1"/>
        <v>42</v>
      </c>
      <c r="N22" s="328" t="str">
        <f>IF(B22="","",(VLOOKUP(B22,生徒名簿表!B:C,2,0)))</f>
        <v>教育太郎42</v>
      </c>
      <c r="O22" s="328"/>
      <c r="P22" s="328"/>
      <c r="Q22" s="328"/>
      <c r="R22" s="329"/>
      <c r="S22" s="35" t="s">
        <v>6</v>
      </c>
      <c r="T22" s="32" t="s">
        <v>5</v>
      </c>
      <c r="U22" s="33">
        <f>IF(B22="","",(VLOOKUP(B22,生徒名簿表!B:D,3,0)))</f>
        <v>0</v>
      </c>
    </row>
    <row r="23" spans="1:21" ht="23.4" customHeight="1" x14ac:dyDescent="0.45">
      <c r="A23" s="61">
        <v>18</v>
      </c>
      <c r="B23" s="62">
        <v>43</v>
      </c>
      <c r="D23" s="186">
        <v>18</v>
      </c>
      <c r="E23" s="185">
        <f t="shared" si="0"/>
        <v>18</v>
      </c>
      <c r="F23" s="327" t="str">
        <f>IF(A23="","",(VLOOKUP(A23,生徒名簿表!B:C,2,0)))</f>
        <v>教育太郎18</v>
      </c>
      <c r="G23" s="328"/>
      <c r="H23" s="329"/>
      <c r="I23" s="35" t="s">
        <v>6</v>
      </c>
      <c r="J23" s="32" t="s">
        <v>5</v>
      </c>
      <c r="K23" s="33">
        <f>IF(A23="","",(VLOOKUP(A23,生徒名簿表!B:D,3,0)))</f>
        <v>0</v>
      </c>
      <c r="L23" s="195">
        <v>43</v>
      </c>
      <c r="M23" s="186">
        <f t="shared" si="1"/>
        <v>43</v>
      </c>
      <c r="N23" s="328" t="str">
        <f>IF(B23="","",(VLOOKUP(B23,生徒名簿表!B:C,2,0)))</f>
        <v>教育太郎43</v>
      </c>
      <c r="O23" s="328"/>
      <c r="P23" s="328"/>
      <c r="Q23" s="328"/>
      <c r="R23" s="329"/>
      <c r="S23" s="35" t="s">
        <v>6</v>
      </c>
      <c r="T23" s="32" t="s">
        <v>5</v>
      </c>
      <c r="U23" s="33" t="str">
        <f>IF(B23="","",(VLOOKUP(B23,生徒名簿表!B:D,3,0)))</f>
        <v>入</v>
      </c>
    </row>
    <row r="24" spans="1:21" ht="23.4" customHeight="1" x14ac:dyDescent="0.45">
      <c r="A24" s="61">
        <v>19</v>
      </c>
      <c r="B24" s="62">
        <v>44</v>
      </c>
      <c r="D24" s="186">
        <v>19</v>
      </c>
      <c r="E24" s="185">
        <f t="shared" si="0"/>
        <v>19</v>
      </c>
      <c r="F24" s="327" t="str">
        <f>IF(A24="","",(VLOOKUP(A24,生徒名簿表!B:C,2,0)))</f>
        <v>教育太郎19</v>
      </c>
      <c r="G24" s="328"/>
      <c r="H24" s="329"/>
      <c r="I24" s="35" t="s">
        <v>6</v>
      </c>
      <c r="J24" s="32" t="s">
        <v>5</v>
      </c>
      <c r="K24" s="33" t="str">
        <f>IF(A24="","",(VLOOKUP(A24,生徒名簿表!B:D,3,0)))</f>
        <v>入</v>
      </c>
      <c r="L24" s="195">
        <v>44</v>
      </c>
      <c r="M24" s="186">
        <f t="shared" si="1"/>
        <v>44</v>
      </c>
      <c r="N24" s="328" t="str">
        <f>IF(B24="","",(VLOOKUP(B24,生徒名簿表!B:C,2,0)))</f>
        <v>教育太郎44</v>
      </c>
      <c r="O24" s="328"/>
      <c r="P24" s="328"/>
      <c r="Q24" s="328"/>
      <c r="R24" s="329"/>
      <c r="S24" s="35" t="s">
        <v>6</v>
      </c>
      <c r="T24" s="32" t="s">
        <v>5</v>
      </c>
      <c r="U24" s="33" t="str">
        <f>IF(B24="","",(VLOOKUP(B24,生徒名簿表!B:D,3,0)))</f>
        <v>入</v>
      </c>
    </row>
    <row r="25" spans="1:21" ht="23.4" customHeight="1" x14ac:dyDescent="0.45">
      <c r="A25" s="61">
        <v>20</v>
      </c>
      <c r="B25" s="62">
        <v>45</v>
      </c>
      <c r="D25" s="186">
        <v>20</v>
      </c>
      <c r="E25" s="185">
        <f t="shared" si="0"/>
        <v>20</v>
      </c>
      <c r="F25" s="327" t="str">
        <f>IF(A25="","",(VLOOKUP(A25,生徒名簿表!B:C,2,0)))</f>
        <v>教育太郎20</v>
      </c>
      <c r="G25" s="328"/>
      <c r="H25" s="329"/>
      <c r="I25" s="35" t="s">
        <v>6</v>
      </c>
      <c r="J25" s="32" t="s">
        <v>5</v>
      </c>
      <c r="K25" s="33" t="str">
        <f>IF(A25="","",(VLOOKUP(A25,生徒名簿表!B:D,3,0)))</f>
        <v>入</v>
      </c>
      <c r="L25" s="195">
        <v>45</v>
      </c>
      <c r="M25" s="186">
        <f t="shared" si="1"/>
        <v>45</v>
      </c>
      <c r="N25" s="328" t="str">
        <f>IF(B25="","",(VLOOKUP(B25,生徒名簿表!B:C,2,0)))</f>
        <v>教育太郎45</v>
      </c>
      <c r="O25" s="328"/>
      <c r="P25" s="328"/>
      <c r="Q25" s="328"/>
      <c r="R25" s="329"/>
      <c r="S25" s="35" t="s">
        <v>6</v>
      </c>
      <c r="T25" s="32" t="s">
        <v>5</v>
      </c>
      <c r="U25" s="33">
        <f>IF(B25="","",(VLOOKUP(B25,生徒名簿表!B:D,3,0)))</f>
        <v>0</v>
      </c>
    </row>
    <row r="26" spans="1:21" ht="23.4" customHeight="1" x14ac:dyDescent="0.45">
      <c r="A26" s="61">
        <v>21</v>
      </c>
      <c r="B26" s="62">
        <v>46</v>
      </c>
      <c r="D26" s="186">
        <v>21</v>
      </c>
      <c r="E26" s="185">
        <f t="shared" si="0"/>
        <v>21</v>
      </c>
      <c r="F26" s="327" t="str">
        <f>IF(A26="","",(VLOOKUP(A26,生徒名簿表!B:C,2,0)))</f>
        <v>教育太郎21</v>
      </c>
      <c r="G26" s="328"/>
      <c r="H26" s="329"/>
      <c r="I26" s="35" t="s">
        <v>6</v>
      </c>
      <c r="J26" s="32" t="s">
        <v>5</v>
      </c>
      <c r="K26" s="33">
        <f>IF(A26="","",(VLOOKUP(A26,生徒名簿表!B:D,3,0)))</f>
        <v>0</v>
      </c>
      <c r="L26" s="195">
        <v>46</v>
      </c>
      <c r="M26" s="186">
        <f t="shared" si="1"/>
        <v>46</v>
      </c>
      <c r="N26" s="328" t="str">
        <f>IF(B26="","",(VLOOKUP(B26,生徒名簿表!B:C,2,0)))</f>
        <v>教育太郎46</v>
      </c>
      <c r="O26" s="328"/>
      <c r="P26" s="328"/>
      <c r="Q26" s="328"/>
      <c r="R26" s="329"/>
      <c r="S26" s="35" t="s">
        <v>6</v>
      </c>
      <c r="T26" s="32" t="s">
        <v>5</v>
      </c>
      <c r="U26" s="33" t="str">
        <f>IF(B26="","",(VLOOKUP(B26,生徒名簿表!B:D,3,0)))</f>
        <v>入</v>
      </c>
    </row>
    <row r="27" spans="1:21" ht="23.4" customHeight="1" x14ac:dyDescent="0.45">
      <c r="A27" s="61">
        <v>22</v>
      </c>
      <c r="B27" s="62">
        <v>47</v>
      </c>
      <c r="D27" s="186">
        <v>22</v>
      </c>
      <c r="E27" s="185">
        <f t="shared" si="0"/>
        <v>22</v>
      </c>
      <c r="F27" s="327" t="str">
        <f>IF(A27="","",(VLOOKUP(A27,生徒名簿表!B:C,2,0)))</f>
        <v>教育太郎22</v>
      </c>
      <c r="G27" s="328"/>
      <c r="H27" s="329"/>
      <c r="I27" s="35" t="s">
        <v>6</v>
      </c>
      <c r="J27" s="32" t="s">
        <v>5</v>
      </c>
      <c r="K27" s="33" t="str">
        <f>IF(A27="","",(VLOOKUP(A27,生徒名簿表!B:D,3,0)))</f>
        <v>入</v>
      </c>
      <c r="L27" s="195">
        <v>47</v>
      </c>
      <c r="M27" s="186">
        <f t="shared" si="1"/>
        <v>47</v>
      </c>
      <c r="N27" s="328" t="str">
        <f>IF(B27="","",(VLOOKUP(B27,生徒名簿表!B:C,2,0)))</f>
        <v>教育太郎47</v>
      </c>
      <c r="O27" s="328"/>
      <c r="P27" s="328"/>
      <c r="Q27" s="328"/>
      <c r="R27" s="329"/>
      <c r="S27" s="35" t="s">
        <v>6</v>
      </c>
      <c r="T27" s="32" t="s">
        <v>5</v>
      </c>
      <c r="U27" s="33" t="str">
        <f>IF(B27="","",(VLOOKUP(B27,生徒名簿表!B:D,3,0)))</f>
        <v>入</v>
      </c>
    </row>
    <row r="28" spans="1:21" ht="23.4" customHeight="1" x14ac:dyDescent="0.45">
      <c r="A28" s="61">
        <v>23</v>
      </c>
      <c r="B28" s="62">
        <v>48</v>
      </c>
      <c r="D28" s="186">
        <v>23</v>
      </c>
      <c r="E28" s="185">
        <f t="shared" si="0"/>
        <v>23</v>
      </c>
      <c r="F28" s="327" t="str">
        <f>IF(A28="","",(VLOOKUP(A28,生徒名簿表!B:C,2,0)))</f>
        <v>教育太郎23</v>
      </c>
      <c r="G28" s="328"/>
      <c r="H28" s="329"/>
      <c r="I28" s="35" t="s">
        <v>6</v>
      </c>
      <c r="J28" s="32" t="s">
        <v>5</v>
      </c>
      <c r="K28" s="33" t="str">
        <f>IF(A28="","",(VLOOKUP(A28,生徒名簿表!B:D,3,0)))</f>
        <v>入</v>
      </c>
      <c r="L28" s="195">
        <v>48</v>
      </c>
      <c r="M28" s="186">
        <f t="shared" si="1"/>
        <v>48</v>
      </c>
      <c r="N28" s="328" t="str">
        <f>IF(B28="","",(VLOOKUP(B28,生徒名簿表!B:C,2,0)))</f>
        <v>教育太郎48</v>
      </c>
      <c r="O28" s="328"/>
      <c r="P28" s="328"/>
      <c r="Q28" s="328"/>
      <c r="R28" s="329"/>
      <c r="S28" s="35" t="s">
        <v>6</v>
      </c>
      <c r="T28" s="32" t="s">
        <v>5</v>
      </c>
      <c r="U28" s="33">
        <f>IF(B28="","",(VLOOKUP(B28,生徒名簿表!B:D,3,0)))</f>
        <v>0</v>
      </c>
    </row>
    <row r="29" spans="1:21" ht="23.4" customHeight="1" x14ac:dyDescent="0.45">
      <c r="A29" s="61">
        <v>24</v>
      </c>
      <c r="B29" s="62">
        <v>49</v>
      </c>
      <c r="D29" s="186">
        <v>24</v>
      </c>
      <c r="E29" s="185">
        <f t="shared" si="0"/>
        <v>24</v>
      </c>
      <c r="F29" s="327" t="str">
        <f>IF(A29="","",(VLOOKUP(A29,生徒名簿表!B:C,2,0)))</f>
        <v>教育太郎24</v>
      </c>
      <c r="G29" s="328"/>
      <c r="H29" s="329"/>
      <c r="I29" s="35" t="s">
        <v>6</v>
      </c>
      <c r="J29" s="32" t="s">
        <v>5</v>
      </c>
      <c r="K29" s="33">
        <f>IF(A29="","",(VLOOKUP(A29,生徒名簿表!B:D,3,0)))</f>
        <v>0</v>
      </c>
      <c r="L29" s="195">
        <v>49</v>
      </c>
      <c r="M29" s="186">
        <f t="shared" si="1"/>
        <v>49</v>
      </c>
      <c r="N29" s="328" t="str">
        <f>IF(B29="","",(VLOOKUP(B29,生徒名簿表!B:C,2,0)))</f>
        <v>教育太郎49</v>
      </c>
      <c r="O29" s="328"/>
      <c r="P29" s="328"/>
      <c r="Q29" s="328"/>
      <c r="R29" s="329"/>
      <c r="S29" s="35" t="s">
        <v>6</v>
      </c>
      <c r="T29" s="32" t="s">
        <v>5</v>
      </c>
      <c r="U29" s="33" t="str">
        <f>IF(B29="","",(VLOOKUP(B29,生徒名簿表!B:D,3,0)))</f>
        <v>入</v>
      </c>
    </row>
    <row r="30" spans="1:21" ht="23.4" customHeight="1" x14ac:dyDescent="0.45">
      <c r="A30" s="61">
        <v>25</v>
      </c>
      <c r="B30" s="62">
        <v>50</v>
      </c>
      <c r="D30" s="186">
        <v>25</v>
      </c>
      <c r="E30" s="185">
        <f t="shared" si="0"/>
        <v>25</v>
      </c>
      <c r="F30" s="327" t="str">
        <f>IF(A30="","",(VLOOKUP(A30,生徒名簿表!B:C,2,0)))</f>
        <v>教育太郎25</v>
      </c>
      <c r="G30" s="328"/>
      <c r="H30" s="329"/>
      <c r="I30" s="35" t="s">
        <v>6</v>
      </c>
      <c r="J30" s="32" t="s">
        <v>5</v>
      </c>
      <c r="K30" s="33" t="str">
        <f>IF(A30="","",(VLOOKUP(A30,生徒名簿表!B:D,3,0)))</f>
        <v>入</v>
      </c>
      <c r="L30" s="195">
        <v>50</v>
      </c>
      <c r="M30" s="186">
        <f t="shared" si="1"/>
        <v>50</v>
      </c>
      <c r="N30" s="328" t="str">
        <f>IF(B30="","",(VLOOKUP(B30,生徒名簿表!B:C,2,0)))</f>
        <v>教育太郎50</v>
      </c>
      <c r="O30" s="328"/>
      <c r="P30" s="328"/>
      <c r="Q30" s="328"/>
      <c r="R30" s="329"/>
      <c r="S30" s="35" t="s">
        <v>6</v>
      </c>
      <c r="T30" s="32" t="s">
        <v>5</v>
      </c>
      <c r="U30" s="33" t="str">
        <f>IF(B30="","",(VLOOKUP(B30,生徒名簿表!B:D,3,0)))</f>
        <v>入</v>
      </c>
    </row>
    <row r="31" spans="1:21" ht="5.4" customHeight="1" x14ac:dyDescent="0.45">
      <c r="A31" s="153"/>
    </row>
    <row r="32" spans="1:21" ht="27" customHeight="1" x14ac:dyDescent="0.45">
      <c r="A32" s="153"/>
      <c r="D32" s="291" t="s">
        <v>3</v>
      </c>
      <c r="E32" s="297"/>
      <c r="F32" s="297"/>
      <c r="G32" s="297"/>
      <c r="H32" s="292"/>
      <c r="I32" s="390" t="s">
        <v>579</v>
      </c>
      <c r="J32" s="391"/>
      <c r="K32" s="391"/>
      <c r="L32" s="392"/>
      <c r="M32" s="393" t="s">
        <v>578</v>
      </c>
      <c r="N32" s="394"/>
      <c r="O32" s="394"/>
      <c r="P32" s="394"/>
      <c r="Q32" s="395"/>
      <c r="R32" s="389" t="s">
        <v>1</v>
      </c>
      <c r="S32" s="389"/>
      <c r="T32" s="389"/>
      <c r="U32" s="389"/>
    </row>
    <row r="33" spans="1:21" ht="3.75" customHeight="1" thickBot="1" x14ac:dyDescent="0.5">
      <c r="A33" s="153"/>
      <c r="K33" s="330"/>
      <c r="L33" s="330"/>
      <c r="M33" s="197"/>
    </row>
    <row r="34" spans="1:21" ht="15" customHeight="1" x14ac:dyDescent="0.45">
      <c r="A34" s="153"/>
      <c r="D34" s="396" t="s">
        <v>580</v>
      </c>
      <c r="E34" s="396"/>
      <c r="F34" s="397"/>
      <c r="G34" s="397"/>
      <c r="H34" s="397"/>
      <c r="I34" s="397"/>
      <c r="J34" s="397"/>
      <c r="K34" s="398"/>
      <c r="L34" s="331" t="s">
        <v>0</v>
      </c>
      <c r="M34" s="332"/>
      <c r="N34" s="333"/>
      <c r="O34" s="337"/>
      <c r="P34" s="338"/>
      <c r="Q34" s="338"/>
      <c r="R34" s="338"/>
      <c r="S34" s="338"/>
      <c r="T34" s="338"/>
      <c r="U34" s="339"/>
    </row>
    <row r="35" spans="1:21" ht="15" customHeight="1" thickBot="1" x14ac:dyDescent="0.5">
      <c r="A35" s="153"/>
      <c r="D35" s="397"/>
      <c r="E35" s="397"/>
      <c r="F35" s="397"/>
      <c r="G35" s="397"/>
      <c r="H35" s="397"/>
      <c r="I35" s="397"/>
      <c r="J35" s="397"/>
      <c r="K35" s="398"/>
      <c r="L35" s="334"/>
      <c r="M35" s="335"/>
      <c r="N35" s="336"/>
      <c r="O35" s="340"/>
      <c r="P35" s="341"/>
      <c r="Q35" s="341"/>
      <c r="R35" s="341"/>
      <c r="S35" s="341"/>
      <c r="T35" s="341"/>
      <c r="U35" s="342"/>
    </row>
    <row r="36" spans="1:21" ht="27.6" customHeight="1" x14ac:dyDescent="0.45">
      <c r="A36" s="153"/>
      <c r="D36" s="294" t="str">
        <f>D1</f>
        <v>　　　　第57回下野教育書道展出品目録</v>
      </c>
      <c r="E36" s="294"/>
      <c r="F36" s="294"/>
      <c r="G36" s="294"/>
      <c r="H36" s="294"/>
      <c r="I36" s="294"/>
      <c r="J36" s="294"/>
      <c r="K36" s="294"/>
      <c r="L36" s="294"/>
      <c r="M36" s="294"/>
      <c r="N36" s="294"/>
      <c r="O36" s="294"/>
      <c r="P36" s="294"/>
      <c r="Q36" s="294"/>
      <c r="R36" s="294"/>
      <c r="S36" s="294"/>
      <c r="T36" s="294"/>
      <c r="U36" s="294"/>
    </row>
    <row r="37" spans="1:21" ht="30" customHeight="1" x14ac:dyDescent="0.45">
      <c r="A37" s="153"/>
      <c r="D37" s="291" t="s">
        <v>15</v>
      </c>
      <c r="E37" s="292"/>
      <c r="F37" s="399" t="str">
        <f>F2</f>
        <v>毛筆</v>
      </c>
      <c r="G37" s="400"/>
      <c r="H37" s="20" t="s">
        <v>23</v>
      </c>
      <c r="I37" s="401">
        <f>I2</f>
        <v>0</v>
      </c>
      <c r="J37" s="402"/>
      <c r="K37" s="291" t="s">
        <v>22</v>
      </c>
      <c r="L37" s="292"/>
      <c r="M37" s="385" t="s">
        <v>1444</v>
      </c>
      <c r="N37" s="386"/>
      <c r="O37" s="387"/>
      <c r="P37" s="354" t="s">
        <v>14</v>
      </c>
      <c r="Q37" s="355"/>
      <c r="R37" s="42">
        <f>R2</f>
        <v>0</v>
      </c>
      <c r="S37" s="22" t="s">
        <v>13</v>
      </c>
      <c r="T37" s="23">
        <v>2</v>
      </c>
      <c r="U37" s="24" t="s">
        <v>12</v>
      </c>
    </row>
    <row r="38" spans="1:21" ht="30" customHeight="1" x14ac:dyDescent="0.45">
      <c r="A38" s="153"/>
      <c r="B38" s="154" t="s">
        <v>1381</v>
      </c>
      <c r="D38" s="291" t="s">
        <v>11</v>
      </c>
      <c r="E38" s="292"/>
      <c r="F38" s="403" t="str">
        <f>IF(I2="","",(VLOOKUP(I2,学校番号一覧表!A:D,4,0)))</f>
        <v/>
      </c>
      <c r="G38" s="404"/>
      <c r="H38" s="20" t="s">
        <v>576</v>
      </c>
      <c r="I38" s="327" t="str">
        <f>IF(I2="","",(VLOOKUP(I2,学校番号一覧表!A:D,2,0)))</f>
        <v/>
      </c>
      <c r="J38" s="328"/>
      <c r="K38" s="328"/>
      <c r="L38" s="328"/>
      <c r="M38" s="328"/>
      <c r="N38" s="328"/>
      <c r="O38" s="329"/>
      <c r="P38" s="356" t="s">
        <v>10</v>
      </c>
      <c r="Q38" s="356"/>
      <c r="R38" s="388"/>
      <c r="S38" s="388"/>
      <c r="T38" s="388"/>
      <c r="U38" s="388"/>
    </row>
    <row r="39" spans="1:21" ht="3.75" customHeight="1" x14ac:dyDescent="0.45">
      <c r="A39" s="153"/>
      <c r="D39" s="187"/>
      <c r="E39" s="187"/>
      <c r="F39" s="38"/>
      <c r="G39" s="38"/>
      <c r="H39" s="39"/>
      <c r="I39" s="39"/>
      <c r="J39" s="39"/>
      <c r="K39" s="39"/>
      <c r="L39" s="189"/>
      <c r="M39" s="189"/>
      <c r="N39" s="40"/>
      <c r="O39" s="1"/>
      <c r="P39" s="1"/>
      <c r="Q39" s="41"/>
      <c r="R39" s="41"/>
      <c r="S39" s="41"/>
      <c r="T39" s="41"/>
      <c r="U39" s="41"/>
    </row>
    <row r="40" spans="1:21" ht="21.9" customHeight="1" x14ac:dyDescent="0.45">
      <c r="A40" s="61" t="s">
        <v>589</v>
      </c>
      <c r="B40" s="62" t="s">
        <v>593</v>
      </c>
      <c r="D40" s="191" t="s">
        <v>646</v>
      </c>
      <c r="E40" s="199" t="s">
        <v>1441</v>
      </c>
      <c r="F40" s="291" t="s">
        <v>8</v>
      </c>
      <c r="G40" s="297"/>
      <c r="H40" s="292"/>
      <c r="I40" s="291" t="s">
        <v>7</v>
      </c>
      <c r="J40" s="297"/>
      <c r="K40" s="297"/>
      <c r="L40" s="186" t="s">
        <v>646</v>
      </c>
      <c r="M40" s="200" t="s">
        <v>1441</v>
      </c>
      <c r="N40" s="297" t="s">
        <v>8</v>
      </c>
      <c r="O40" s="297"/>
      <c r="P40" s="297"/>
      <c r="Q40" s="297"/>
      <c r="R40" s="292"/>
      <c r="S40" s="291" t="s">
        <v>7</v>
      </c>
      <c r="T40" s="297"/>
      <c r="U40" s="292"/>
    </row>
    <row r="41" spans="1:21" ht="22.95" customHeight="1" x14ac:dyDescent="0.45">
      <c r="A41" s="61">
        <v>1</v>
      </c>
      <c r="B41" s="62"/>
      <c r="D41" s="186">
        <v>51</v>
      </c>
      <c r="E41" s="185">
        <f>A41</f>
        <v>1</v>
      </c>
      <c r="F41" s="327" t="str">
        <f>IF(A41="","",(VLOOKUP(A41,生徒名簿表!B:C,2,0)))</f>
        <v>教育太郎1</v>
      </c>
      <c r="G41" s="328"/>
      <c r="H41" s="329"/>
      <c r="I41" s="35" t="s">
        <v>6</v>
      </c>
      <c r="J41" s="32" t="s">
        <v>5</v>
      </c>
      <c r="K41" s="33" t="str">
        <f>IF(A41="","",(VLOOKUP(A41,生徒名簿表!B:D,3,0)))</f>
        <v>入</v>
      </c>
      <c r="L41" s="195">
        <v>76</v>
      </c>
      <c r="M41" s="186">
        <f>B41</f>
        <v>0</v>
      </c>
      <c r="N41" s="328" t="str">
        <f>IF(B41="","",(VLOOKUP(B41,生徒名簿表!B:C,2,0)))</f>
        <v/>
      </c>
      <c r="O41" s="328"/>
      <c r="P41" s="328"/>
      <c r="Q41" s="328"/>
      <c r="R41" s="329"/>
      <c r="S41" s="35" t="s">
        <v>6</v>
      </c>
      <c r="T41" s="32" t="s">
        <v>5</v>
      </c>
      <c r="U41" s="33" t="str">
        <f>IF(B41="","",(VLOOKUP(B41,生徒名簿表!B:D,3,0)))</f>
        <v/>
      </c>
    </row>
    <row r="42" spans="1:21" ht="23.4" customHeight="1" x14ac:dyDescent="0.45">
      <c r="A42" s="61">
        <v>1</v>
      </c>
      <c r="B42" s="62"/>
      <c r="D42" s="186">
        <v>52</v>
      </c>
      <c r="E42" s="185">
        <f t="shared" ref="E42:E65" si="2">A42</f>
        <v>1</v>
      </c>
      <c r="F42" s="327" t="str">
        <f>IF(A42="","",(VLOOKUP(A42,生徒名簿表!B:C,2,0)))</f>
        <v>教育太郎1</v>
      </c>
      <c r="G42" s="328"/>
      <c r="H42" s="329"/>
      <c r="I42" s="35" t="s">
        <v>6</v>
      </c>
      <c r="J42" s="32" t="s">
        <v>5</v>
      </c>
      <c r="K42" s="33" t="str">
        <f>IF(A42="","",(VLOOKUP(A42,生徒名簿表!B:D,3,0)))</f>
        <v>入</v>
      </c>
      <c r="L42" s="195">
        <v>77</v>
      </c>
      <c r="M42" s="186">
        <f t="shared" ref="M42:M65" si="3">B42</f>
        <v>0</v>
      </c>
      <c r="N42" s="328" t="str">
        <f>IF(B42="","",(VLOOKUP(B42,生徒名簿表!B:C,2,0)))</f>
        <v/>
      </c>
      <c r="O42" s="328"/>
      <c r="P42" s="328"/>
      <c r="Q42" s="328"/>
      <c r="R42" s="329"/>
      <c r="S42" s="35" t="s">
        <v>6</v>
      </c>
      <c r="T42" s="32" t="s">
        <v>5</v>
      </c>
      <c r="U42" s="33" t="str">
        <f>IF(B42="","",(VLOOKUP(B42,生徒名簿表!B:D,3,0)))</f>
        <v/>
      </c>
    </row>
    <row r="43" spans="1:21" ht="23.4" customHeight="1" x14ac:dyDescent="0.45">
      <c r="A43" s="61">
        <v>1</v>
      </c>
      <c r="B43" s="62"/>
      <c r="D43" s="186">
        <v>53</v>
      </c>
      <c r="E43" s="185">
        <f t="shared" si="2"/>
        <v>1</v>
      </c>
      <c r="F43" s="327" t="str">
        <f>IF(A43="","",(VLOOKUP(A43,生徒名簿表!B:C,2,0)))</f>
        <v>教育太郎1</v>
      </c>
      <c r="G43" s="328"/>
      <c r="H43" s="329"/>
      <c r="I43" s="35" t="s">
        <v>6</v>
      </c>
      <c r="J43" s="32" t="s">
        <v>5</v>
      </c>
      <c r="K43" s="33" t="str">
        <f>IF(A43="","",(VLOOKUP(A43,生徒名簿表!B:D,3,0)))</f>
        <v>入</v>
      </c>
      <c r="L43" s="195">
        <v>78</v>
      </c>
      <c r="M43" s="186">
        <f t="shared" si="3"/>
        <v>0</v>
      </c>
      <c r="N43" s="328" t="str">
        <f>IF(B43="","",(VLOOKUP(B43,生徒名簿表!B:C,2,0)))</f>
        <v/>
      </c>
      <c r="O43" s="328"/>
      <c r="P43" s="328"/>
      <c r="Q43" s="328"/>
      <c r="R43" s="329"/>
      <c r="S43" s="35" t="s">
        <v>6</v>
      </c>
      <c r="T43" s="32" t="s">
        <v>5</v>
      </c>
      <c r="U43" s="33" t="str">
        <f>IF(B43="","",(VLOOKUP(B43,生徒名簿表!B:D,3,0)))</f>
        <v/>
      </c>
    </row>
    <row r="44" spans="1:21" ht="23.4" customHeight="1" x14ac:dyDescent="0.45">
      <c r="A44" s="61">
        <v>1</v>
      </c>
      <c r="B44" s="62"/>
      <c r="D44" s="186">
        <v>54</v>
      </c>
      <c r="E44" s="185">
        <f t="shared" si="2"/>
        <v>1</v>
      </c>
      <c r="F44" s="327" t="str">
        <f>IF(A44="","",(VLOOKUP(A44,生徒名簿表!B:C,2,0)))</f>
        <v>教育太郎1</v>
      </c>
      <c r="G44" s="328"/>
      <c r="H44" s="329"/>
      <c r="I44" s="35" t="s">
        <v>6</v>
      </c>
      <c r="J44" s="32" t="s">
        <v>5</v>
      </c>
      <c r="K44" s="33" t="str">
        <f>IF(A44="","",(VLOOKUP(A44,生徒名簿表!B:D,3,0)))</f>
        <v>入</v>
      </c>
      <c r="L44" s="195">
        <v>79</v>
      </c>
      <c r="M44" s="186">
        <f t="shared" si="3"/>
        <v>0</v>
      </c>
      <c r="N44" s="328" t="str">
        <f>IF(B44="","",(VLOOKUP(B44,生徒名簿表!B:C,2,0)))</f>
        <v/>
      </c>
      <c r="O44" s="328"/>
      <c r="P44" s="328"/>
      <c r="Q44" s="328"/>
      <c r="R44" s="329"/>
      <c r="S44" s="35" t="s">
        <v>6</v>
      </c>
      <c r="T44" s="32" t="s">
        <v>5</v>
      </c>
      <c r="U44" s="33" t="str">
        <f>IF(B44="","",(VLOOKUP(B44,生徒名簿表!B:D,3,0)))</f>
        <v/>
      </c>
    </row>
    <row r="45" spans="1:21" ht="23.4" customHeight="1" x14ac:dyDescent="0.45">
      <c r="A45" s="61">
        <v>1</v>
      </c>
      <c r="B45" s="62"/>
      <c r="D45" s="186">
        <v>55</v>
      </c>
      <c r="E45" s="185">
        <f t="shared" si="2"/>
        <v>1</v>
      </c>
      <c r="F45" s="327" t="str">
        <f>IF(A45="","",(VLOOKUP(A45,生徒名簿表!B:C,2,0)))</f>
        <v>教育太郎1</v>
      </c>
      <c r="G45" s="328"/>
      <c r="H45" s="329"/>
      <c r="I45" s="35" t="s">
        <v>6</v>
      </c>
      <c r="J45" s="32" t="s">
        <v>5</v>
      </c>
      <c r="K45" s="33" t="str">
        <f>IF(A45="","",(VLOOKUP(A45,生徒名簿表!B:D,3,0)))</f>
        <v>入</v>
      </c>
      <c r="L45" s="195">
        <v>80</v>
      </c>
      <c r="M45" s="186">
        <f t="shared" si="3"/>
        <v>0</v>
      </c>
      <c r="N45" s="328" t="str">
        <f>IF(B45="","",(VLOOKUP(B45,生徒名簿表!B:C,2,0)))</f>
        <v/>
      </c>
      <c r="O45" s="328"/>
      <c r="P45" s="328"/>
      <c r="Q45" s="328"/>
      <c r="R45" s="329"/>
      <c r="S45" s="35" t="s">
        <v>6</v>
      </c>
      <c r="T45" s="32" t="s">
        <v>5</v>
      </c>
      <c r="U45" s="33" t="str">
        <f>IF(B45="","",(VLOOKUP(B45,生徒名簿表!B:D,3,0)))</f>
        <v/>
      </c>
    </row>
    <row r="46" spans="1:21" ht="23.4" customHeight="1" x14ac:dyDescent="0.45">
      <c r="A46" s="61">
        <v>1</v>
      </c>
      <c r="B46" s="62"/>
      <c r="D46" s="186">
        <v>56</v>
      </c>
      <c r="E46" s="185">
        <f t="shared" si="2"/>
        <v>1</v>
      </c>
      <c r="F46" s="327" t="str">
        <f>IF(A46="","",(VLOOKUP(A46,生徒名簿表!B:C,2,0)))</f>
        <v>教育太郎1</v>
      </c>
      <c r="G46" s="328"/>
      <c r="H46" s="329"/>
      <c r="I46" s="35" t="s">
        <v>6</v>
      </c>
      <c r="J46" s="32" t="s">
        <v>5</v>
      </c>
      <c r="K46" s="33" t="str">
        <f>IF(A46="","",(VLOOKUP(A46,生徒名簿表!B:D,3,0)))</f>
        <v>入</v>
      </c>
      <c r="L46" s="195">
        <v>81</v>
      </c>
      <c r="M46" s="186">
        <f t="shared" si="3"/>
        <v>0</v>
      </c>
      <c r="N46" s="328" t="str">
        <f>IF(B46="","",(VLOOKUP(B46,生徒名簿表!B:C,2,0)))</f>
        <v/>
      </c>
      <c r="O46" s="328"/>
      <c r="P46" s="328"/>
      <c r="Q46" s="328"/>
      <c r="R46" s="329"/>
      <c r="S46" s="35" t="s">
        <v>6</v>
      </c>
      <c r="T46" s="32" t="s">
        <v>5</v>
      </c>
      <c r="U46" s="33" t="str">
        <f>IF(B46="","",(VLOOKUP(B46,生徒名簿表!B:D,3,0)))</f>
        <v/>
      </c>
    </row>
    <row r="47" spans="1:21" ht="23.4" customHeight="1" x14ac:dyDescent="0.45">
      <c r="A47" s="61">
        <v>1</v>
      </c>
      <c r="B47" s="62"/>
      <c r="D47" s="186">
        <v>57</v>
      </c>
      <c r="E47" s="185">
        <f t="shared" si="2"/>
        <v>1</v>
      </c>
      <c r="F47" s="327" t="str">
        <f>IF(A47="","",(VLOOKUP(A47,生徒名簿表!B:C,2,0)))</f>
        <v>教育太郎1</v>
      </c>
      <c r="G47" s="328"/>
      <c r="H47" s="329"/>
      <c r="I47" s="35" t="s">
        <v>6</v>
      </c>
      <c r="J47" s="32" t="s">
        <v>5</v>
      </c>
      <c r="K47" s="33" t="str">
        <f>IF(A47="","",(VLOOKUP(A47,生徒名簿表!B:D,3,0)))</f>
        <v>入</v>
      </c>
      <c r="L47" s="195">
        <v>82</v>
      </c>
      <c r="M47" s="186">
        <f t="shared" si="3"/>
        <v>0</v>
      </c>
      <c r="N47" s="328" t="str">
        <f>IF(B47="","",(VLOOKUP(B47,生徒名簿表!B:C,2,0)))</f>
        <v/>
      </c>
      <c r="O47" s="328"/>
      <c r="P47" s="328"/>
      <c r="Q47" s="328"/>
      <c r="R47" s="329"/>
      <c r="S47" s="35" t="s">
        <v>6</v>
      </c>
      <c r="T47" s="32" t="s">
        <v>5</v>
      </c>
      <c r="U47" s="33" t="str">
        <f>IF(B47="","",(VLOOKUP(B47,生徒名簿表!B:D,3,0)))</f>
        <v/>
      </c>
    </row>
    <row r="48" spans="1:21" ht="23.4" customHeight="1" x14ac:dyDescent="0.45">
      <c r="A48" s="61">
        <v>1</v>
      </c>
      <c r="B48" s="62"/>
      <c r="D48" s="186">
        <v>58</v>
      </c>
      <c r="E48" s="185">
        <f t="shared" si="2"/>
        <v>1</v>
      </c>
      <c r="F48" s="327" t="str">
        <f>IF(A48="","",(VLOOKUP(A48,生徒名簿表!B:C,2,0)))</f>
        <v>教育太郎1</v>
      </c>
      <c r="G48" s="328"/>
      <c r="H48" s="329"/>
      <c r="I48" s="35" t="s">
        <v>6</v>
      </c>
      <c r="J48" s="32" t="s">
        <v>5</v>
      </c>
      <c r="K48" s="33" t="str">
        <f>IF(A48="","",(VLOOKUP(A48,生徒名簿表!B:D,3,0)))</f>
        <v>入</v>
      </c>
      <c r="L48" s="195">
        <v>83</v>
      </c>
      <c r="M48" s="186">
        <f t="shared" si="3"/>
        <v>0</v>
      </c>
      <c r="N48" s="328" t="str">
        <f>IF(B48="","",(VLOOKUP(B48,生徒名簿表!B:C,2,0)))</f>
        <v/>
      </c>
      <c r="O48" s="328"/>
      <c r="P48" s="328"/>
      <c r="Q48" s="328"/>
      <c r="R48" s="329"/>
      <c r="S48" s="35" t="s">
        <v>6</v>
      </c>
      <c r="T48" s="32" t="s">
        <v>5</v>
      </c>
      <c r="U48" s="33" t="str">
        <f>IF(B48="","",(VLOOKUP(B48,生徒名簿表!B:D,3,0)))</f>
        <v/>
      </c>
    </row>
    <row r="49" spans="1:21" ht="23.4" customHeight="1" x14ac:dyDescent="0.45">
      <c r="A49" s="61">
        <v>1</v>
      </c>
      <c r="B49" s="62"/>
      <c r="D49" s="186">
        <v>59</v>
      </c>
      <c r="E49" s="185">
        <f t="shared" si="2"/>
        <v>1</v>
      </c>
      <c r="F49" s="327" t="str">
        <f>IF(A49="","",(VLOOKUP(A49,生徒名簿表!B:C,2,0)))</f>
        <v>教育太郎1</v>
      </c>
      <c r="G49" s="328"/>
      <c r="H49" s="329"/>
      <c r="I49" s="35" t="s">
        <v>6</v>
      </c>
      <c r="J49" s="32" t="s">
        <v>5</v>
      </c>
      <c r="K49" s="33" t="str">
        <f>IF(A49="","",(VLOOKUP(A49,生徒名簿表!B:D,3,0)))</f>
        <v>入</v>
      </c>
      <c r="L49" s="195">
        <v>84</v>
      </c>
      <c r="M49" s="186">
        <f t="shared" si="3"/>
        <v>0</v>
      </c>
      <c r="N49" s="328" t="str">
        <f>IF(B49="","",(VLOOKUP(B49,生徒名簿表!B:C,2,0)))</f>
        <v/>
      </c>
      <c r="O49" s="328"/>
      <c r="P49" s="328"/>
      <c r="Q49" s="328"/>
      <c r="R49" s="329"/>
      <c r="S49" s="35" t="s">
        <v>6</v>
      </c>
      <c r="T49" s="32" t="s">
        <v>5</v>
      </c>
      <c r="U49" s="33" t="str">
        <f>IF(B49="","",(VLOOKUP(B49,生徒名簿表!B:D,3,0)))</f>
        <v/>
      </c>
    </row>
    <row r="50" spans="1:21" ht="23.4" customHeight="1" x14ac:dyDescent="0.45">
      <c r="A50" s="61">
        <v>1</v>
      </c>
      <c r="B50" s="62"/>
      <c r="D50" s="186">
        <v>60</v>
      </c>
      <c r="E50" s="185">
        <f t="shared" si="2"/>
        <v>1</v>
      </c>
      <c r="F50" s="327" t="str">
        <f>IF(A50="","",(VLOOKUP(A50,生徒名簿表!B:C,2,0)))</f>
        <v>教育太郎1</v>
      </c>
      <c r="G50" s="328"/>
      <c r="H50" s="329"/>
      <c r="I50" s="35" t="s">
        <v>6</v>
      </c>
      <c r="J50" s="32" t="s">
        <v>5</v>
      </c>
      <c r="K50" s="33" t="str">
        <f>IF(A50="","",(VLOOKUP(A50,生徒名簿表!B:D,3,0)))</f>
        <v>入</v>
      </c>
      <c r="L50" s="195">
        <v>85</v>
      </c>
      <c r="M50" s="186">
        <f t="shared" si="3"/>
        <v>0</v>
      </c>
      <c r="N50" s="328" t="str">
        <f>IF(B50="","",(VLOOKUP(B50,生徒名簿表!B:C,2,0)))</f>
        <v/>
      </c>
      <c r="O50" s="328"/>
      <c r="P50" s="328"/>
      <c r="Q50" s="328"/>
      <c r="R50" s="329"/>
      <c r="S50" s="35" t="s">
        <v>6</v>
      </c>
      <c r="T50" s="32" t="s">
        <v>5</v>
      </c>
      <c r="U50" s="33" t="str">
        <f>IF(B50="","",(VLOOKUP(B50,生徒名簿表!B:D,3,0)))</f>
        <v/>
      </c>
    </row>
    <row r="51" spans="1:21" ht="23.4" customHeight="1" x14ac:dyDescent="0.45">
      <c r="A51" s="61">
        <v>1</v>
      </c>
      <c r="B51" s="62"/>
      <c r="D51" s="186">
        <v>61</v>
      </c>
      <c r="E51" s="185">
        <f t="shared" si="2"/>
        <v>1</v>
      </c>
      <c r="F51" s="327" t="str">
        <f>IF(A51="","",(VLOOKUP(A51,生徒名簿表!B:C,2,0)))</f>
        <v>教育太郎1</v>
      </c>
      <c r="G51" s="328"/>
      <c r="H51" s="329"/>
      <c r="I51" s="35" t="s">
        <v>6</v>
      </c>
      <c r="J51" s="32" t="s">
        <v>5</v>
      </c>
      <c r="K51" s="33" t="str">
        <f>IF(A51="","",(VLOOKUP(A51,生徒名簿表!B:D,3,0)))</f>
        <v>入</v>
      </c>
      <c r="L51" s="195">
        <v>86</v>
      </c>
      <c r="M51" s="186">
        <f t="shared" si="3"/>
        <v>0</v>
      </c>
      <c r="N51" s="328" t="str">
        <f>IF(B51="","",(VLOOKUP(B51,生徒名簿表!B:C,2,0)))</f>
        <v/>
      </c>
      <c r="O51" s="328"/>
      <c r="P51" s="328"/>
      <c r="Q51" s="328"/>
      <c r="R51" s="329"/>
      <c r="S51" s="35" t="s">
        <v>6</v>
      </c>
      <c r="T51" s="32" t="s">
        <v>5</v>
      </c>
      <c r="U51" s="33" t="str">
        <f>IF(B51="","",(VLOOKUP(B51,生徒名簿表!B:D,3,0)))</f>
        <v/>
      </c>
    </row>
    <row r="52" spans="1:21" ht="23.4" customHeight="1" x14ac:dyDescent="0.45">
      <c r="A52" s="61">
        <v>1</v>
      </c>
      <c r="B52" s="62"/>
      <c r="D52" s="186">
        <v>62</v>
      </c>
      <c r="E52" s="185">
        <f t="shared" si="2"/>
        <v>1</v>
      </c>
      <c r="F52" s="327" t="str">
        <f>IF(A52="","",(VLOOKUP(A52,生徒名簿表!B:C,2,0)))</f>
        <v>教育太郎1</v>
      </c>
      <c r="G52" s="328"/>
      <c r="H52" s="329"/>
      <c r="I52" s="35" t="s">
        <v>6</v>
      </c>
      <c r="J52" s="32" t="s">
        <v>5</v>
      </c>
      <c r="K52" s="33" t="str">
        <f>IF(A52="","",(VLOOKUP(A52,生徒名簿表!B:D,3,0)))</f>
        <v>入</v>
      </c>
      <c r="L52" s="195">
        <v>87</v>
      </c>
      <c r="M52" s="186">
        <f t="shared" si="3"/>
        <v>0</v>
      </c>
      <c r="N52" s="328" t="str">
        <f>IF(B52="","",(VLOOKUP(B52,生徒名簿表!B:C,2,0)))</f>
        <v/>
      </c>
      <c r="O52" s="328"/>
      <c r="P52" s="328"/>
      <c r="Q52" s="328"/>
      <c r="R52" s="329"/>
      <c r="S52" s="35" t="s">
        <v>6</v>
      </c>
      <c r="T52" s="32" t="s">
        <v>5</v>
      </c>
      <c r="U52" s="33" t="str">
        <f>IF(B52="","",(VLOOKUP(B52,生徒名簿表!B:D,3,0)))</f>
        <v/>
      </c>
    </row>
    <row r="53" spans="1:21" ht="23.4" customHeight="1" x14ac:dyDescent="0.45">
      <c r="A53" s="61">
        <v>1</v>
      </c>
      <c r="B53" s="62"/>
      <c r="D53" s="186">
        <v>63</v>
      </c>
      <c r="E53" s="185">
        <f t="shared" si="2"/>
        <v>1</v>
      </c>
      <c r="F53" s="327" t="str">
        <f>IF(A53="","",(VLOOKUP(A53,生徒名簿表!B:C,2,0)))</f>
        <v>教育太郎1</v>
      </c>
      <c r="G53" s="328"/>
      <c r="H53" s="329"/>
      <c r="I53" s="35" t="s">
        <v>6</v>
      </c>
      <c r="J53" s="32" t="s">
        <v>5</v>
      </c>
      <c r="K53" s="33" t="str">
        <f>IF(A53="","",(VLOOKUP(A53,生徒名簿表!B:D,3,0)))</f>
        <v>入</v>
      </c>
      <c r="L53" s="195">
        <v>88</v>
      </c>
      <c r="M53" s="186">
        <f t="shared" si="3"/>
        <v>0</v>
      </c>
      <c r="N53" s="328" t="str">
        <f>IF(B53="","",(VLOOKUP(B53,生徒名簿表!B:C,2,0)))</f>
        <v/>
      </c>
      <c r="O53" s="328"/>
      <c r="P53" s="328"/>
      <c r="Q53" s="328"/>
      <c r="R53" s="329"/>
      <c r="S53" s="35" t="s">
        <v>6</v>
      </c>
      <c r="T53" s="32" t="s">
        <v>5</v>
      </c>
      <c r="U53" s="33" t="str">
        <f>IF(B53="","",(VLOOKUP(B53,生徒名簿表!B:D,3,0)))</f>
        <v/>
      </c>
    </row>
    <row r="54" spans="1:21" ht="23.4" customHeight="1" x14ac:dyDescent="0.45">
      <c r="A54" s="61">
        <v>1</v>
      </c>
      <c r="B54" s="62"/>
      <c r="D54" s="186">
        <v>64</v>
      </c>
      <c r="E54" s="185">
        <f t="shared" si="2"/>
        <v>1</v>
      </c>
      <c r="F54" s="327" t="str">
        <f>IF(A54="","",(VLOOKUP(A54,生徒名簿表!B:C,2,0)))</f>
        <v>教育太郎1</v>
      </c>
      <c r="G54" s="328"/>
      <c r="H54" s="329"/>
      <c r="I54" s="35" t="s">
        <v>6</v>
      </c>
      <c r="J54" s="32" t="s">
        <v>5</v>
      </c>
      <c r="K54" s="33" t="str">
        <f>IF(A54="","",(VLOOKUP(A54,生徒名簿表!B:D,3,0)))</f>
        <v>入</v>
      </c>
      <c r="L54" s="195">
        <v>89</v>
      </c>
      <c r="M54" s="186">
        <f t="shared" si="3"/>
        <v>0</v>
      </c>
      <c r="N54" s="328" t="str">
        <f>IF(B54="","",(VLOOKUP(B54,生徒名簿表!B:C,2,0)))</f>
        <v/>
      </c>
      <c r="O54" s="328"/>
      <c r="P54" s="328"/>
      <c r="Q54" s="328"/>
      <c r="R54" s="329"/>
      <c r="S54" s="35" t="s">
        <v>6</v>
      </c>
      <c r="T54" s="32" t="s">
        <v>5</v>
      </c>
      <c r="U54" s="33" t="str">
        <f>IF(B54="","",(VLOOKUP(B54,生徒名簿表!B:D,3,0)))</f>
        <v/>
      </c>
    </row>
    <row r="55" spans="1:21" ht="23.4" customHeight="1" x14ac:dyDescent="0.45">
      <c r="A55" s="61">
        <v>1</v>
      </c>
      <c r="B55" s="62"/>
      <c r="D55" s="186">
        <v>65</v>
      </c>
      <c r="E55" s="185">
        <f t="shared" si="2"/>
        <v>1</v>
      </c>
      <c r="F55" s="327" t="str">
        <f>IF(A55="","",(VLOOKUP(A55,生徒名簿表!B:C,2,0)))</f>
        <v>教育太郎1</v>
      </c>
      <c r="G55" s="328"/>
      <c r="H55" s="329"/>
      <c r="I55" s="35" t="s">
        <v>6</v>
      </c>
      <c r="J55" s="32" t="s">
        <v>5</v>
      </c>
      <c r="K55" s="33" t="str">
        <f>IF(A55="","",(VLOOKUP(A55,生徒名簿表!B:D,3,0)))</f>
        <v>入</v>
      </c>
      <c r="L55" s="195">
        <v>90</v>
      </c>
      <c r="M55" s="186">
        <f t="shared" si="3"/>
        <v>0</v>
      </c>
      <c r="N55" s="328" t="str">
        <f>IF(B55="","",(VLOOKUP(B55,生徒名簿表!B:C,2,0)))</f>
        <v/>
      </c>
      <c r="O55" s="328"/>
      <c r="P55" s="328"/>
      <c r="Q55" s="328"/>
      <c r="R55" s="329"/>
      <c r="S55" s="35" t="s">
        <v>6</v>
      </c>
      <c r="T55" s="32" t="s">
        <v>5</v>
      </c>
      <c r="U55" s="33" t="str">
        <f>IF(B55="","",(VLOOKUP(B55,生徒名簿表!B:D,3,0)))</f>
        <v/>
      </c>
    </row>
    <row r="56" spans="1:21" ht="23.4" customHeight="1" x14ac:dyDescent="0.45">
      <c r="A56" s="61">
        <v>1</v>
      </c>
      <c r="B56" s="62"/>
      <c r="D56" s="186">
        <v>66</v>
      </c>
      <c r="E56" s="185">
        <f t="shared" si="2"/>
        <v>1</v>
      </c>
      <c r="F56" s="327" t="str">
        <f>IF(A56="","",(VLOOKUP(A56,生徒名簿表!B:C,2,0)))</f>
        <v>教育太郎1</v>
      </c>
      <c r="G56" s="328"/>
      <c r="H56" s="329"/>
      <c r="I56" s="35" t="s">
        <v>6</v>
      </c>
      <c r="J56" s="32" t="s">
        <v>5</v>
      </c>
      <c r="K56" s="33" t="str">
        <f>IF(A56="","",(VLOOKUP(A56,生徒名簿表!B:D,3,0)))</f>
        <v>入</v>
      </c>
      <c r="L56" s="195">
        <v>91</v>
      </c>
      <c r="M56" s="186">
        <f t="shared" si="3"/>
        <v>0</v>
      </c>
      <c r="N56" s="328" t="str">
        <f>IF(B56="","",(VLOOKUP(B56,生徒名簿表!B:C,2,0)))</f>
        <v/>
      </c>
      <c r="O56" s="328"/>
      <c r="P56" s="328"/>
      <c r="Q56" s="328"/>
      <c r="R56" s="329"/>
      <c r="S56" s="35" t="s">
        <v>6</v>
      </c>
      <c r="T56" s="32" t="s">
        <v>5</v>
      </c>
      <c r="U56" s="33" t="str">
        <f>IF(B56="","",(VLOOKUP(B56,生徒名簿表!B:D,3,0)))</f>
        <v/>
      </c>
    </row>
    <row r="57" spans="1:21" ht="23.4" customHeight="1" x14ac:dyDescent="0.45">
      <c r="A57" s="61">
        <v>1</v>
      </c>
      <c r="B57" s="62"/>
      <c r="D57" s="186">
        <v>67</v>
      </c>
      <c r="E57" s="185">
        <f t="shared" si="2"/>
        <v>1</v>
      </c>
      <c r="F57" s="327" t="str">
        <f>IF(A57="","",(VLOOKUP(A57,生徒名簿表!B:C,2,0)))</f>
        <v>教育太郎1</v>
      </c>
      <c r="G57" s="328"/>
      <c r="H57" s="329"/>
      <c r="I57" s="35" t="s">
        <v>6</v>
      </c>
      <c r="J57" s="32" t="s">
        <v>5</v>
      </c>
      <c r="K57" s="33" t="str">
        <f>IF(A57="","",(VLOOKUP(A57,生徒名簿表!B:D,3,0)))</f>
        <v>入</v>
      </c>
      <c r="L57" s="195">
        <v>92</v>
      </c>
      <c r="M57" s="186">
        <f t="shared" si="3"/>
        <v>0</v>
      </c>
      <c r="N57" s="328" t="str">
        <f>IF(B57="","",(VLOOKUP(B57,生徒名簿表!B:C,2,0)))</f>
        <v/>
      </c>
      <c r="O57" s="328"/>
      <c r="P57" s="328"/>
      <c r="Q57" s="328"/>
      <c r="R57" s="329"/>
      <c r="S57" s="35" t="s">
        <v>6</v>
      </c>
      <c r="T57" s="32" t="s">
        <v>5</v>
      </c>
      <c r="U57" s="33" t="str">
        <f>IF(B57="","",(VLOOKUP(B57,生徒名簿表!B:D,3,0)))</f>
        <v/>
      </c>
    </row>
    <row r="58" spans="1:21" ht="23.4" customHeight="1" x14ac:dyDescent="0.45">
      <c r="A58" s="61">
        <v>1</v>
      </c>
      <c r="B58" s="62"/>
      <c r="D58" s="186">
        <v>68</v>
      </c>
      <c r="E58" s="185">
        <f t="shared" si="2"/>
        <v>1</v>
      </c>
      <c r="F58" s="327" t="str">
        <f>IF(A58="","",(VLOOKUP(A58,生徒名簿表!B:C,2,0)))</f>
        <v>教育太郎1</v>
      </c>
      <c r="G58" s="328"/>
      <c r="H58" s="329"/>
      <c r="I58" s="35" t="s">
        <v>6</v>
      </c>
      <c r="J58" s="32" t="s">
        <v>5</v>
      </c>
      <c r="K58" s="33" t="str">
        <f>IF(A58="","",(VLOOKUP(A58,生徒名簿表!B:D,3,0)))</f>
        <v>入</v>
      </c>
      <c r="L58" s="195">
        <v>93</v>
      </c>
      <c r="M58" s="186">
        <f t="shared" si="3"/>
        <v>0</v>
      </c>
      <c r="N58" s="328" t="str">
        <f>IF(B58="","",(VLOOKUP(B58,生徒名簿表!B:C,2,0)))</f>
        <v/>
      </c>
      <c r="O58" s="328"/>
      <c r="P58" s="328"/>
      <c r="Q58" s="328"/>
      <c r="R58" s="329"/>
      <c r="S58" s="35" t="s">
        <v>6</v>
      </c>
      <c r="T58" s="32" t="s">
        <v>5</v>
      </c>
      <c r="U58" s="33" t="str">
        <f>IF(B58="","",(VLOOKUP(B58,生徒名簿表!B:D,3,0)))</f>
        <v/>
      </c>
    </row>
    <row r="59" spans="1:21" ht="23.4" customHeight="1" x14ac:dyDescent="0.45">
      <c r="A59" s="61">
        <v>1</v>
      </c>
      <c r="B59" s="62"/>
      <c r="D59" s="186">
        <v>69</v>
      </c>
      <c r="E59" s="185">
        <f t="shared" si="2"/>
        <v>1</v>
      </c>
      <c r="F59" s="327" t="str">
        <f>IF(A59="","",(VLOOKUP(A59,生徒名簿表!B:C,2,0)))</f>
        <v>教育太郎1</v>
      </c>
      <c r="G59" s="328"/>
      <c r="H59" s="329"/>
      <c r="I59" s="35" t="s">
        <v>6</v>
      </c>
      <c r="J59" s="32" t="s">
        <v>5</v>
      </c>
      <c r="K59" s="33" t="str">
        <f>IF(A59="","",(VLOOKUP(A59,生徒名簿表!B:D,3,0)))</f>
        <v>入</v>
      </c>
      <c r="L59" s="195">
        <v>94</v>
      </c>
      <c r="M59" s="186">
        <f t="shared" si="3"/>
        <v>0</v>
      </c>
      <c r="N59" s="328" t="str">
        <f>IF(B59="","",(VLOOKUP(B59,生徒名簿表!B:C,2,0)))</f>
        <v/>
      </c>
      <c r="O59" s="328"/>
      <c r="P59" s="328"/>
      <c r="Q59" s="328"/>
      <c r="R59" s="329"/>
      <c r="S59" s="35" t="s">
        <v>6</v>
      </c>
      <c r="T59" s="32" t="s">
        <v>5</v>
      </c>
      <c r="U59" s="33" t="str">
        <f>IF(B59="","",(VLOOKUP(B59,生徒名簿表!B:D,3,0)))</f>
        <v/>
      </c>
    </row>
    <row r="60" spans="1:21" ht="23.4" customHeight="1" x14ac:dyDescent="0.45">
      <c r="A60" s="61">
        <v>1</v>
      </c>
      <c r="B60" s="62"/>
      <c r="D60" s="186">
        <v>70</v>
      </c>
      <c r="E60" s="185">
        <f t="shared" si="2"/>
        <v>1</v>
      </c>
      <c r="F60" s="327" t="str">
        <f>IF(A60="","",(VLOOKUP(A60,生徒名簿表!B:C,2,0)))</f>
        <v>教育太郎1</v>
      </c>
      <c r="G60" s="328"/>
      <c r="H60" s="329"/>
      <c r="I60" s="35" t="s">
        <v>6</v>
      </c>
      <c r="J60" s="32" t="s">
        <v>5</v>
      </c>
      <c r="K60" s="33" t="str">
        <f>IF(A60="","",(VLOOKUP(A60,生徒名簿表!B:D,3,0)))</f>
        <v>入</v>
      </c>
      <c r="L60" s="195">
        <v>95</v>
      </c>
      <c r="M60" s="186">
        <f t="shared" si="3"/>
        <v>0</v>
      </c>
      <c r="N60" s="328" t="str">
        <f>IF(B60="","",(VLOOKUP(B60,生徒名簿表!B:C,2,0)))</f>
        <v/>
      </c>
      <c r="O60" s="328"/>
      <c r="P60" s="328"/>
      <c r="Q60" s="328"/>
      <c r="R60" s="329"/>
      <c r="S60" s="35" t="s">
        <v>6</v>
      </c>
      <c r="T60" s="32" t="s">
        <v>5</v>
      </c>
      <c r="U60" s="33" t="str">
        <f>IF(B60="","",(VLOOKUP(B60,生徒名簿表!B:D,3,0)))</f>
        <v/>
      </c>
    </row>
    <row r="61" spans="1:21" ht="23.4" customHeight="1" x14ac:dyDescent="0.45">
      <c r="A61" s="61">
        <v>1</v>
      </c>
      <c r="B61" s="62"/>
      <c r="D61" s="186">
        <v>71</v>
      </c>
      <c r="E61" s="185">
        <f t="shared" si="2"/>
        <v>1</v>
      </c>
      <c r="F61" s="327" t="str">
        <f>IF(A61="","",(VLOOKUP(A61,生徒名簿表!B:C,2,0)))</f>
        <v>教育太郎1</v>
      </c>
      <c r="G61" s="328"/>
      <c r="H61" s="329"/>
      <c r="I61" s="35" t="s">
        <v>6</v>
      </c>
      <c r="J61" s="32" t="s">
        <v>5</v>
      </c>
      <c r="K61" s="33" t="str">
        <f>IF(A61="","",(VLOOKUP(A61,生徒名簿表!B:D,3,0)))</f>
        <v>入</v>
      </c>
      <c r="L61" s="195">
        <v>96</v>
      </c>
      <c r="M61" s="186">
        <f t="shared" si="3"/>
        <v>0</v>
      </c>
      <c r="N61" s="328" t="str">
        <f>IF(B61="","",(VLOOKUP(B61,生徒名簿表!B:C,2,0)))</f>
        <v/>
      </c>
      <c r="O61" s="328"/>
      <c r="P61" s="328"/>
      <c r="Q61" s="328"/>
      <c r="R61" s="329"/>
      <c r="S61" s="35" t="s">
        <v>6</v>
      </c>
      <c r="T61" s="32" t="s">
        <v>5</v>
      </c>
      <c r="U61" s="33" t="str">
        <f>IF(B61="","",(VLOOKUP(B61,生徒名簿表!B:D,3,0)))</f>
        <v/>
      </c>
    </row>
    <row r="62" spans="1:21" ht="23.4" customHeight="1" x14ac:dyDescent="0.45">
      <c r="A62" s="61">
        <v>1</v>
      </c>
      <c r="B62" s="62"/>
      <c r="D62" s="186">
        <v>72</v>
      </c>
      <c r="E62" s="185">
        <f t="shared" si="2"/>
        <v>1</v>
      </c>
      <c r="F62" s="327" t="str">
        <f>IF(A62="","",(VLOOKUP(A62,生徒名簿表!B:C,2,0)))</f>
        <v>教育太郎1</v>
      </c>
      <c r="G62" s="328"/>
      <c r="H62" s="329"/>
      <c r="I62" s="35" t="s">
        <v>6</v>
      </c>
      <c r="J62" s="32" t="s">
        <v>5</v>
      </c>
      <c r="K62" s="33" t="str">
        <f>IF(A62="","",(VLOOKUP(A62,生徒名簿表!B:D,3,0)))</f>
        <v>入</v>
      </c>
      <c r="L62" s="195">
        <v>97</v>
      </c>
      <c r="M62" s="186">
        <f t="shared" si="3"/>
        <v>0</v>
      </c>
      <c r="N62" s="328" t="str">
        <f>IF(B62="","",(VLOOKUP(B62,生徒名簿表!B:C,2,0)))</f>
        <v/>
      </c>
      <c r="O62" s="328"/>
      <c r="P62" s="328"/>
      <c r="Q62" s="328"/>
      <c r="R62" s="329"/>
      <c r="S62" s="35" t="s">
        <v>6</v>
      </c>
      <c r="T62" s="32" t="s">
        <v>5</v>
      </c>
      <c r="U62" s="33" t="str">
        <f>IF(B62="","",(VLOOKUP(B62,生徒名簿表!B:D,3,0)))</f>
        <v/>
      </c>
    </row>
    <row r="63" spans="1:21" ht="23.4" customHeight="1" x14ac:dyDescent="0.45">
      <c r="A63" s="61">
        <v>1</v>
      </c>
      <c r="B63" s="62"/>
      <c r="D63" s="186">
        <v>73</v>
      </c>
      <c r="E63" s="185">
        <f t="shared" si="2"/>
        <v>1</v>
      </c>
      <c r="F63" s="327" t="str">
        <f>IF(A63="","",(VLOOKUP(A63,生徒名簿表!B:C,2,0)))</f>
        <v>教育太郎1</v>
      </c>
      <c r="G63" s="328"/>
      <c r="H63" s="329"/>
      <c r="I63" s="35" t="s">
        <v>6</v>
      </c>
      <c r="J63" s="32" t="s">
        <v>5</v>
      </c>
      <c r="K63" s="33" t="str">
        <f>IF(A63="","",(VLOOKUP(A63,生徒名簿表!B:D,3,0)))</f>
        <v>入</v>
      </c>
      <c r="L63" s="195">
        <v>98</v>
      </c>
      <c r="M63" s="186">
        <f t="shared" si="3"/>
        <v>0</v>
      </c>
      <c r="N63" s="328" t="str">
        <f>IF(B63="","",(VLOOKUP(B63,生徒名簿表!B:C,2,0)))</f>
        <v/>
      </c>
      <c r="O63" s="328"/>
      <c r="P63" s="328"/>
      <c r="Q63" s="328"/>
      <c r="R63" s="329"/>
      <c r="S63" s="35" t="s">
        <v>6</v>
      </c>
      <c r="T63" s="32" t="s">
        <v>5</v>
      </c>
      <c r="U63" s="33" t="str">
        <f>IF(B63="","",(VLOOKUP(B63,生徒名簿表!B:D,3,0)))</f>
        <v/>
      </c>
    </row>
    <row r="64" spans="1:21" ht="23.4" customHeight="1" x14ac:dyDescent="0.45">
      <c r="A64" s="61">
        <v>1</v>
      </c>
      <c r="B64" s="62"/>
      <c r="D64" s="186">
        <v>74</v>
      </c>
      <c r="E64" s="185">
        <f t="shared" si="2"/>
        <v>1</v>
      </c>
      <c r="F64" s="327" t="str">
        <f>IF(A64="","",(VLOOKUP(A64,生徒名簿表!B:C,2,0)))</f>
        <v>教育太郎1</v>
      </c>
      <c r="G64" s="328"/>
      <c r="H64" s="329"/>
      <c r="I64" s="35" t="s">
        <v>6</v>
      </c>
      <c r="J64" s="32" t="s">
        <v>5</v>
      </c>
      <c r="K64" s="33" t="str">
        <f>IF(A64="","",(VLOOKUP(A64,生徒名簿表!B:D,3,0)))</f>
        <v>入</v>
      </c>
      <c r="L64" s="195">
        <v>99</v>
      </c>
      <c r="M64" s="186">
        <f t="shared" si="3"/>
        <v>0</v>
      </c>
      <c r="N64" s="328" t="str">
        <f>IF(B64="","",(VLOOKUP(B64,生徒名簿表!B:C,2,0)))</f>
        <v/>
      </c>
      <c r="O64" s="328"/>
      <c r="P64" s="328"/>
      <c r="Q64" s="328"/>
      <c r="R64" s="329"/>
      <c r="S64" s="35" t="s">
        <v>6</v>
      </c>
      <c r="T64" s="32" t="s">
        <v>5</v>
      </c>
      <c r="U64" s="33" t="str">
        <f>IF(B64="","",(VLOOKUP(B64,生徒名簿表!B:D,3,0)))</f>
        <v/>
      </c>
    </row>
    <row r="65" spans="1:21" ht="23.4" customHeight="1" x14ac:dyDescent="0.45">
      <c r="A65" s="61">
        <v>1</v>
      </c>
      <c r="B65" s="62"/>
      <c r="D65" s="186">
        <v>75</v>
      </c>
      <c r="E65" s="185">
        <f t="shared" si="2"/>
        <v>1</v>
      </c>
      <c r="F65" s="327" t="str">
        <f>IF(A65="","",(VLOOKUP(A65,生徒名簿表!B:C,2,0)))</f>
        <v>教育太郎1</v>
      </c>
      <c r="G65" s="328"/>
      <c r="H65" s="329"/>
      <c r="I65" s="35" t="s">
        <v>6</v>
      </c>
      <c r="J65" s="32" t="s">
        <v>5</v>
      </c>
      <c r="K65" s="33" t="str">
        <f>IF(A65="","",(VLOOKUP(A65,生徒名簿表!B:D,3,0)))</f>
        <v>入</v>
      </c>
      <c r="L65" s="195">
        <v>100</v>
      </c>
      <c r="M65" s="186">
        <f t="shared" si="3"/>
        <v>0</v>
      </c>
      <c r="N65" s="328" t="str">
        <f>IF(B65="","",(VLOOKUP(B65,生徒名簿表!B:C,2,0)))</f>
        <v/>
      </c>
      <c r="O65" s="328"/>
      <c r="P65" s="328"/>
      <c r="Q65" s="328"/>
      <c r="R65" s="329"/>
      <c r="S65" s="35" t="s">
        <v>6</v>
      </c>
      <c r="T65" s="32" t="s">
        <v>5</v>
      </c>
      <c r="U65" s="33" t="str">
        <f>IF(B65="","",(VLOOKUP(B65,生徒名簿表!B:D,3,0)))</f>
        <v/>
      </c>
    </row>
    <row r="66" spans="1:21" ht="6" customHeight="1" x14ac:dyDescent="0.45"/>
    <row r="67" spans="1:21" ht="27" customHeight="1" x14ac:dyDescent="0.45">
      <c r="D67" s="291" t="s">
        <v>3</v>
      </c>
      <c r="E67" s="297"/>
      <c r="F67" s="297"/>
      <c r="G67" s="297"/>
      <c r="H67" s="292"/>
      <c r="I67" s="390" t="s">
        <v>579</v>
      </c>
      <c r="J67" s="391"/>
      <c r="K67" s="391"/>
      <c r="L67" s="392"/>
      <c r="M67" s="393" t="s">
        <v>578</v>
      </c>
      <c r="N67" s="394"/>
      <c r="O67" s="394"/>
      <c r="P67" s="394"/>
      <c r="Q67" s="395"/>
      <c r="R67" s="389" t="s">
        <v>1</v>
      </c>
      <c r="S67" s="389"/>
      <c r="T67" s="389"/>
      <c r="U67" s="389"/>
    </row>
    <row r="68" spans="1:21" ht="3.75" customHeight="1" thickBot="1" x14ac:dyDescent="0.5">
      <c r="K68" s="330"/>
      <c r="L68" s="330"/>
      <c r="M68" s="197"/>
    </row>
    <row r="69" spans="1:21" ht="15" customHeight="1" x14ac:dyDescent="0.45">
      <c r="D69" s="396" t="s">
        <v>580</v>
      </c>
      <c r="E69" s="396"/>
      <c r="F69" s="397"/>
      <c r="G69" s="397"/>
      <c r="H69" s="397"/>
      <c r="I69" s="397"/>
      <c r="J69" s="397"/>
      <c r="K69" s="398"/>
      <c r="L69" s="331" t="s">
        <v>0</v>
      </c>
      <c r="M69" s="332"/>
      <c r="N69" s="333"/>
      <c r="O69" s="337">
        <f>O34</f>
        <v>0</v>
      </c>
      <c r="P69" s="338"/>
      <c r="Q69" s="338"/>
      <c r="R69" s="338"/>
      <c r="S69" s="338"/>
      <c r="T69" s="338"/>
      <c r="U69" s="339"/>
    </row>
    <row r="70" spans="1:21" ht="15" customHeight="1" thickBot="1" x14ac:dyDescent="0.5">
      <c r="D70" s="397"/>
      <c r="E70" s="397"/>
      <c r="F70" s="397"/>
      <c r="G70" s="397"/>
      <c r="H70" s="397"/>
      <c r="I70" s="397"/>
      <c r="J70" s="397"/>
      <c r="K70" s="398"/>
      <c r="L70" s="334"/>
      <c r="M70" s="335"/>
      <c r="N70" s="336"/>
      <c r="O70" s="340"/>
      <c r="P70" s="341"/>
      <c r="Q70" s="341"/>
      <c r="R70" s="341"/>
      <c r="S70" s="341"/>
      <c r="T70" s="341"/>
      <c r="U70" s="342"/>
    </row>
    <row r="71" spans="1:21" ht="27.75" customHeight="1" x14ac:dyDescent="0.45">
      <c r="D71" s="294" t="str">
        <f>D1</f>
        <v>　　　　第57回下野教育書道展出品目録</v>
      </c>
      <c r="E71" s="294"/>
      <c r="F71" s="294"/>
      <c r="G71" s="294"/>
      <c r="H71" s="294"/>
      <c r="I71" s="294"/>
      <c r="J71" s="294"/>
      <c r="K71" s="294"/>
      <c r="L71" s="294"/>
      <c r="M71" s="294"/>
      <c r="N71" s="294"/>
      <c r="O71" s="294"/>
      <c r="P71" s="294"/>
      <c r="Q71" s="294"/>
      <c r="R71" s="294"/>
      <c r="S71" s="294"/>
      <c r="T71" s="294"/>
      <c r="U71" s="294"/>
    </row>
    <row r="72" spans="1:21" ht="30" customHeight="1" x14ac:dyDescent="0.45">
      <c r="D72" s="291" t="s">
        <v>15</v>
      </c>
      <c r="E72" s="292"/>
      <c r="F72" s="399" t="str">
        <f>F2</f>
        <v>毛筆</v>
      </c>
      <c r="G72" s="400"/>
      <c r="H72" s="20" t="s">
        <v>23</v>
      </c>
      <c r="I72" s="401">
        <f>I2</f>
        <v>0</v>
      </c>
      <c r="J72" s="402"/>
      <c r="K72" s="291" t="s">
        <v>22</v>
      </c>
      <c r="L72" s="292"/>
      <c r="M72" s="385" t="s">
        <v>1444</v>
      </c>
      <c r="N72" s="386"/>
      <c r="O72" s="387"/>
      <c r="P72" s="354" t="s">
        <v>14</v>
      </c>
      <c r="Q72" s="355"/>
      <c r="R72" s="42"/>
      <c r="S72" s="22" t="s">
        <v>13</v>
      </c>
      <c r="T72" s="23">
        <v>3</v>
      </c>
      <c r="U72" s="24" t="s">
        <v>12</v>
      </c>
    </row>
    <row r="73" spans="1:21" ht="30" customHeight="1" x14ac:dyDescent="0.45">
      <c r="A73" s="154" t="s">
        <v>1382</v>
      </c>
      <c r="B73" s="154" t="s">
        <v>1383</v>
      </c>
      <c r="D73" s="291" t="s">
        <v>11</v>
      </c>
      <c r="E73" s="292"/>
      <c r="F73" s="403" t="str">
        <f>IF(I2="","",(VLOOKUP(I2,学校番号一覧表!A:D,4,0)))</f>
        <v/>
      </c>
      <c r="G73" s="404"/>
      <c r="H73" s="20" t="s">
        <v>576</v>
      </c>
      <c r="I73" s="327" t="str">
        <f>IF(I2="","",(VLOOKUP(I2,学校番号一覧表!A:D,2,0)))</f>
        <v/>
      </c>
      <c r="J73" s="328"/>
      <c r="K73" s="328"/>
      <c r="L73" s="328"/>
      <c r="M73" s="328"/>
      <c r="N73" s="328"/>
      <c r="O73" s="329"/>
      <c r="P73" s="356" t="s">
        <v>10</v>
      </c>
      <c r="Q73" s="356"/>
      <c r="R73" s="388"/>
      <c r="S73" s="388"/>
      <c r="T73" s="388"/>
      <c r="U73" s="388"/>
    </row>
    <row r="74" spans="1:21" ht="3.75" customHeight="1" x14ac:dyDescent="0.45">
      <c r="D74" s="187"/>
      <c r="E74" s="187"/>
      <c r="F74" s="38"/>
      <c r="G74" s="38"/>
      <c r="H74" s="39"/>
      <c r="I74" s="39"/>
      <c r="J74" s="39"/>
      <c r="K74" s="39"/>
      <c r="L74" s="189"/>
      <c r="M74" s="189"/>
      <c r="N74" s="40"/>
      <c r="O74" s="1"/>
      <c r="P74" s="1"/>
      <c r="Q74" s="41"/>
      <c r="R74" s="41"/>
      <c r="S74" s="41"/>
      <c r="T74" s="41"/>
      <c r="U74" s="41"/>
    </row>
    <row r="75" spans="1:21" ht="22.95" customHeight="1" x14ac:dyDescent="0.45">
      <c r="A75" s="61" t="s">
        <v>593</v>
      </c>
      <c r="B75" s="62" t="s">
        <v>593</v>
      </c>
      <c r="D75" s="191" t="s">
        <v>646</v>
      </c>
      <c r="E75" s="199" t="s">
        <v>1441</v>
      </c>
      <c r="F75" s="291" t="s">
        <v>8</v>
      </c>
      <c r="G75" s="297"/>
      <c r="H75" s="292"/>
      <c r="I75" s="291" t="s">
        <v>7</v>
      </c>
      <c r="J75" s="297"/>
      <c r="K75" s="297"/>
      <c r="L75" s="186" t="s">
        <v>646</v>
      </c>
      <c r="M75" s="200" t="s">
        <v>1441</v>
      </c>
      <c r="N75" s="297" t="s">
        <v>8</v>
      </c>
      <c r="O75" s="297"/>
      <c r="P75" s="297"/>
      <c r="Q75" s="297"/>
      <c r="R75" s="292"/>
      <c r="S75" s="291" t="s">
        <v>7</v>
      </c>
      <c r="T75" s="297"/>
      <c r="U75" s="292"/>
    </row>
    <row r="76" spans="1:21" ht="23.4" customHeight="1" x14ac:dyDescent="0.45">
      <c r="A76" s="61"/>
      <c r="B76" s="62"/>
      <c r="D76" s="186">
        <v>101</v>
      </c>
      <c r="E76" s="185">
        <f>A76</f>
        <v>0</v>
      </c>
      <c r="F76" s="327" t="str">
        <f>IF(A76="","",(VLOOKUP(A76,生徒名簿表!B:C,2,0)))</f>
        <v/>
      </c>
      <c r="G76" s="328"/>
      <c r="H76" s="329"/>
      <c r="I76" s="35" t="s">
        <v>6</v>
      </c>
      <c r="J76" s="32" t="s">
        <v>5</v>
      </c>
      <c r="K76" s="33" t="str">
        <f>IF(A76="","",(VLOOKUP(A76,生徒名簿表!B:D,3,0)))</f>
        <v/>
      </c>
      <c r="L76" s="195">
        <v>126</v>
      </c>
      <c r="M76" s="186">
        <f>B76</f>
        <v>0</v>
      </c>
      <c r="N76" s="328" t="str">
        <f>IF(B76="","",(VLOOKUP(B76,生徒名簿表!B:C,2,0)))</f>
        <v/>
      </c>
      <c r="O76" s="328"/>
      <c r="P76" s="328"/>
      <c r="Q76" s="328"/>
      <c r="R76" s="329"/>
      <c r="S76" s="35" t="s">
        <v>6</v>
      </c>
      <c r="T76" s="32" t="s">
        <v>5</v>
      </c>
      <c r="U76" s="33" t="str">
        <f>IF(B76="","",(VLOOKUP(B76,生徒名簿表!B:D,3,0)))</f>
        <v/>
      </c>
    </row>
    <row r="77" spans="1:21" ht="23.4" customHeight="1" x14ac:dyDescent="0.45">
      <c r="A77" s="61"/>
      <c r="B77" s="62"/>
      <c r="D77" s="186">
        <v>102</v>
      </c>
      <c r="E77" s="185">
        <f t="shared" ref="E77:E100" si="4">A77</f>
        <v>0</v>
      </c>
      <c r="F77" s="327" t="str">
        <f>IF(A77="","",(VLOOKUP(A77,生徒名簿表!B:C,2,0)))</f>
        <v/>
      </c>
      <c r="G77" s="328"/>
      <c r="H77" s="329"/>
      <c r="I77" s="35" t="s">
        <v>6</v>
      </c>
      <c r="J77" s="32" t="s">
        <v>5</v>
      </c>
      <c r="K77" s="33" t="str">
        <f>IF(A77="","",(VLOOKUP(A77,生徒名簿表!B:D,3,0)))</f>
        <v/>
      </c>
      <c r="L77" s="195">
        <v>127</v>
      </c>
      <c r="M77" s="186">
        <f t="shared" ref="M77:M100" si="5">B77</f>
        <v>0</v>
      </c>
      <c r="N77" s="328" t="str">
        <f>IF(B77="","",(VLOOKUP(B77,生徒名簿表!B:C,2,0)))</f>
        <v/>
      </c>
      <c r="O77" s="328"/>
      <c r="P77" s="328"/>
      <c r="Q77" s="328"/>
      <c r="R77" s="329"/>
      <c r="S77" s="35" t="s">
        <v>6</v>
      </c>
      <c r="T77" s="32" t="s">
        <v>5</v>
      </c>
      <c r="U77" s="33" t="str">
        <f>IF(B77="","",(VLOOKUP(B77,生徒名簿表!B:D,3,0)))</f>
        <v/>
      </c>
    </row>
    <row r="78" spans="1:21" ht="23.4" customHeight="1" x14ac:dyDescent="0.45">
      <c r="A78" s="61"/>
      <c r="B78" s="62"/>
      <c r="D78" s="186">
        <v>103</v>
      </c>
      <c r="E78" s="185">
        <f t="shared" si="4"/>
        <v>0</v>
      </c>
      <c r="F78" s="327" t="str">
        <f>IF(A78="","",(VLOOKUP(A78,生徒名簿表!B:C,2,0)))</f>
        <v/>
      </c>
      <c r="G78" s="328"/>
      <c r="H78" s="329"/>
      <c r="I78" s="35" t="s">
        <v>6</v>
      </c>
      <c r="J78" s="32" t="s">
        <v>5</v>
      </c>
      <c r="K78" s="33" t="str">
        <f>IF(A78="","",(VLOOKUP(A78,生徒名簿表!B:D,3,0)))</f>
        <v/>
      </c>
      <c r="L78" s="195">
        <v>128</v>
      </c>
      <c r="M78" s="186">
        <f t="shared" si="5"/>
        <v>0</v>
      </c>
      <c r="N78" s="328" t="str">
        <f>IF(B78="","",(VLOOKUP(B78,生徒名簿表!B:C,2,0)))</f>
        <v/>
      </c>
      <c r="O78" s="328"/>
      <c r="P78" s="328"/>
      <c r="Q78" s="328"/>
      <c r="R78" s="329"/>
      <c r="S78" s="35" t="s">
        <v>6</v>
      </c>
      <c r="T78" s="32" t="s">
        <v>5</v>
      </c>
      <c r="U78" s="33" t="str">
        <f>IF(B78="","",(VLOOKUP(B78,生徒名簿表!B:D,3,0)))</f>
        <v/>
      </c>
    </row>
    <row r="79" spans="1:21" ht="23.4" customHeight="1" x14ac:dyDescent="0.45">
      <c r="A79" s="61"/>
      <c r="B79" s="62"/>
      <c r="D79" s="186">
        <v>104</v>
      </c>
      <c r="E79" s="185">
        <f t="shared" si="4"/>
        <v>0</v>
      </c>
      <c r="F79" s="327" t="str">
        <f>IF(A79="","",(VLOOKUP(A79,生徒名簿表!B:C,2,0)))</f>
        <v/>
      </c>
      <c r="G79" s="328"/>
      <c r="H79" s="329"/>
      <c r="I79" s="35" t="s">
        <v>6</v>
      </c>
      <c r="J79" s="32" t="s">
        <v>5</v>
      </c>
      <c r="K79" s="33" t="str">
        <f>IF(A79="","",(VLOOKUP(A79,生徒名簿表!B:D,3,0)))</f>
        <v/>
      </c>
      <c r="L79" s="195">
        <v>129</v>
      </c>
      <c r="M79" s="186">
        <f t="shared" si="5"/>
        <v>0</v>
      </c>
      <c r="N79" s="328" t="str">
        <f>IF(B79="","",(VLOOKUP(B79,生徒名簿表!B:C,2,0)))</f>
        <v/>
      </c>
      <c r="O79" s="328"/>
      <c r="P79" s="328"/>
      <c r="Q79" s="328"/>
      <c r="R79" s="329"/>
      <c r="S79" s="35" t="s">
        <v>6</v>
      </c>
      <c r="T79" s="32" t="s">
        <v>5</v>
      </c>
      <c r="U79" s="33" t="str">
        <f>IF(B79="","",(VLOOKUP(B79,生徒名簿表!B:D,3,0)))</f>
        <v/>
      </c>
    </row>
    <row r="80" spans="1:21" ht="23.4" customHeight="1" x14ac:dyDescent="0.45">
      <c r="A80" s="61"/>
      <c r="B80" s="62"/>
      <c r="D80" s="186">
        <v>105</v>
      </c>
      <c r="E80" s="185">
        <f t="shared" si="4"/>
        <v>0</v>
      </c>
      <c r="F80" s="327" t="str">
        <f>IF(A80="","",(VLOOKUP(A80,生徒名簿表!B:C,2,0)))</f>
        <v/>
      </c>
      <c r="G80" s="328"/>
      <c r="H80" s="329"/>
      <c r="I80" s="35" t="s">
        <v>6</v>
      </c>
      <c r="J80" s="32" t="s">
        <v>5</v>
      </c>
      <c r="K80" s="33" t="str">
        <f>IF(A80="","",(VLOOKUP(A80,生徒名簿表!B:D,3,0)))</f>
        <v/>
      </c>
      <c r="L80" s="195">
        <v>130</v>
      </c>
      <c r="M80" s="186">
        <f t="shared" si="5"/>
        <v>0</v>
      </c>
      <c r="N80" s="328" t="str">
        <f>IF(B80="","",(VLOOKUP(B80,生徒名簿表!B:C,2,0)))</f>
        <v/>
      </c>
      <c r="O80" s="328"/>
      <c r="P80" s="328"/>
      <c r="Q80" s="328"/>
      <c r="R80" s="329"/>
      <c r="S80" s="35" t="s">
        <v>6</v>
      </c>
      <c r="T80" s="32" t="s">
        <v>5</v>
      </c>
      <c r="U80" s="33" t="str">
        <f>IF(B80="","",(VLOOKUP(B80,生徒名簿表!B:D,3,0)))</f>
        <v/>
      </c>
    </row>
    <row r="81" spans="1:21" ht="23.4" customHeight="1" x14ac:dyDescent="0.45">
      <c r="A81" s="61"/>
      <c r="B81" s="62"/>
      <c r="D81" s="186">
        <v>106</v>
      </c>
      <c r="E81" s="185">
        <f t="shared" si="4"/>
        <v>0</v>
      </c>
      <c r="F81" s="327" t="str">
        <f>IF(A81="","",(VLOOKUP(A81,生徒名簿表!B:C,2,0)))</f>
        <v/>
      </c>
      <c r="G81" s="328"/>
      <c r="H81" s="329"/>
      <c r="I81" s="35" t="s">
        <v>6</v>
      </c>
      <c r="J81" s="32" t="s">
        <v>5</v>
      </c>
      <c r="K81" s="33" t="str">
        <f>IF(A81="","",(VLOOKUP(A81,生徒名簿表!B:D,3,0)))</f>
        <v/>
      </c>
      <c r="L81" s="195">
        <v>131</v>
      </c>
      <c r="M81" s="186">
        <f t="shared" si="5"/>
        <v>0</v>
      </c>
      <c r="N81" s="328" t="str">
        <f>IF(B81="","",(VLOOKUP(B81,生徒名簿表!B:C,2,0)))</f>
        <v/>
      </c>
      <c r="O81" s="328"/>
      <c r="P81" s="328"/>
      <c r="Q81" s="328"/>
      <c r="R81" s="329"/>
      <c r="S81" s="35" t="s">
        <v>6</v>
      </c>
      <c r="T81" s="32" t="s">
        <v>5</v>
      </c>
      <c r="U81" s="33" t="str">
        <f>IF(B81="","",(VLOOKUP(B81,生徒名簿表!B:D,3,0)))</f>
        <v/>
      </c>
    </row>
    <row r="82" spans="1:21" ht="23.4" customHeight="1" x14ac:dyDescent="0.45">
      <c r="A82" s="61"/>
      <c r="B82" s="62"/>
      <c r="D82" s="186">
        <v>107</v>
      </c>
      <c r="E82" s="185">
        <f t="shared" si="4"/>
        <v>0</v>
      </c>
      <c r="F82" s="327" t="str">
        <f>IF(A82="","",(VLOOKUP(A82,生徒名簿表!B:C,2,0)))</f>
        <v/>
      </c>
      <c r="G82" s="328"/>
      <c r="H82" s="329"/>
      <c r="I82" s="35" t="s">
        <v>6</v>
      </c>
      <c r="J82" s="32" t="s">
        <v>5</v>
      </c>
      <c r="K82" s="33" t="str">
        <f>IF(A82="","",(VLOOKUP(A82,生徒名簿表!B:D,3,0)))</f>
        <v/>
      </c>
      <c r="L82" s="195">
        <v>132</v>
      </c>
      <c r="M82" s="186">
        <f t="shared" si="5"/>
        <v>0</v>
      </c>
      <c r="N82" s="328" t="str">
        <f>IF(B82="","",(VLOOKUP(B82,生徒名簿表!B:C,2,0)))</f>
        <v/>
      </c>
      <c r="O82" s="328"/>
      <c r="P82" s="328"/>
      <c r="Q82" s="328"/>
      <c r="R82" s="329"/>
      <c r="S82" s="35" t="s">
        <v>6</v>
      </c>
      <c r="T82" s="32" t="s">
        <v>5</v>
      </c>
      <c r="U82" s="33" t="str">
        <f>IF(B82="","",(VLOOKUP(B82,生徒名簿表!B:D,3,0)))</f>
        <v/>
      </c>
    </row>
    <row r="83" spans="1:21" ht="23.4" customHeight="1" x14ac:dyDescent="0.45">
      <c r="A83" s="61"/>
      <c r="B83" s="62"/>
      <c r="D83" s="186">
        <v>108</v>
      </c>
      <c r="E83" s="185">
        <f t="shared" si="4"/>
        <v>0</v>
      </c>
      <c r="F83" s="327" t="str">
        <f>IF(A83="","",(VLOOKUP(A83,生徒名簿表!B:C,2,0)))</f>
        <v/>
      </c>
      <c r="G83" s="328"/>
      <c r="H83" s="329"/>
      <c r="I83" s="35" t="s">
        <v>6</v>
      </c>
      <c r="J83" s="32" t="s">
        <v>5</v>
      </c>
      <c r="K83" s="33" t="str">
        <f>IF(A83="","",(VLOOKUP(A83,生徒名簿表!B:D,3,0)))</f>
        <v/>
      </c>
      <c r="L83" s="195">
        <v>133</v>
      </c>
      <c r="M83" s="186">
        <f t="shared" si="5"/>
        <v>0</v>
      </c>
      <c r="N83" s="328" t="str">
        <f>IF(B83="","",(VLOOKUP(B83,生徒名簿表!B:C,2,0)))</f>
        <v/>
      </c>
      <c r="O83" s="328"/>
      <c r="P83" s="328"/>
      <c r="Q83" s="328"/>
      <c r="R83" s="329"/>
      <c r="S83" s="35" t="s">
        <v>6</v>
      </c>
      <c r="T83" s="32" t="s">
        <v>5</v>
      </c>
      <c r="U83" s="33" t="str">
        <f>IF(B83="","",(VLOOKUP(B83,生徒名簿表!B:D,3,0)))</f>
        <v/>
      </c>
    </row>
    <row r="84" spans="1:21" ht="23.4" customHeight="1" x14ac:dyDescent="0.45">
      <c r="A84" s="61"/>
      <c r="B84" s="62"/>
      <c r="D84" s="186">
        <v>109</v>
      </c>
      <c r="E84" s="185">
        <f t="shared" si="4"/>
        <v>0</v>
      </c>
      <c r="F84" s="327" t="str">
        <f>IF(A84="","",(VLOOKUP(A84,生徒名簿表!B:C,2,0)))</f>
        <v/>
      </c>
      <c r="G84" s="328"/>
      <c r="H84" s="329"/>
      <c r="I84" s="35" t="s">
        <v>6</v>
      </c>
      <c r="J84" s="32" t="s">
        <v>5</v>
      </c>
      <c r="K84" s="33" t="str">
        <f>IF(A84="","",(VLOOKUP(A84,生徒名簿表!B:D,3,0)))</f>
        <v/>
      </c>
      <c r="L84" s="195">
        <v>134</v>
      </c>
      <c r="M84" s="186">
        <f t="shared" si="5"/>
        <v>0</v>
      </c>
      <c r="N84" s="328" t="str">
        <f>IF(B84="","",(VLOOKUP(B84,生徒名簿表!B:C,2,0)))</f>
        <v/>
      </c>
      <c r="O84" s="328"/>
      <c r="P84" s="328"/>
      <c r="Q84" s="328"/>
      <c r="R84" s="329"/>
      <c r="S84" s="35" t="s">
        <v>6</v>
      </c>
      <c r="T84" s="32" t="s">
        <v>5</v>
      </c>
      <c r="U84" s="33" t="str">
        <f>IF(B84="","",(VLOOKUP(B84,生徒名簿表!B:D,3,0)))</f>
        <v/>
      </c>
    </row>
    <row r="85" spans="1:21" ht="23.4" customHeight="1" x14ac:dyDescent="0.45">
      <c r="A85" s="61"/>
      <c r="B85" s="62"/>
      <c r="D85" s="186">
        <v>110</v>
      </c>
      <c r="E85" s="185">
        <f t="shared" si="4"/>
        <v>0</v>
      </c>
      <c r="F85" s="327" t="str">
        <f>IF(A85="","",(VLOOKUP(A85,生徒名簿表!B:C,2,0)))</f>
        <v/>
      </c>
      <c r="G85" s="328"/>
      <c r="H85" s="329"/>
      <c r="I85" s="35" t="s">
        <v>6</v>
      </c>
      <c r="J85" s="32" t="s">
        <v>5</v>
      </c>
      <c r="K85" s="33" t="str">
        <f>IF(A85="","",(VLOOKUP(A85,生徒名簿表!B:D,3,0)))</f>
        <v/>
      </c>
      <c r="L85" s="195">
        <v>135</v>
      </c>
      <c r="M85" s="186">
        <f t="shared" si="5"/>
        <v>0</v>
      </c>
      <c r="N85" s="328" t="str">
        <f>IF(B85="","",(VLOOKUP(B85,生徒名簿表!B:C,2,0)))</f>
        <v/>
      </c>
      <c r="O85" s="328"/>
      <c r="P85" s="328"/>
      <c r="Q85" s="328"/>
      <c r="R85" s="329"/>
      <c r="S85" s="35" t="s">
        <v>6</v>
      </c>
      <c r="T85" s="32" t="s">
        <v>5</v>
      </c>
      <c r="U85" s="33" t="str">
        <f>IF(B85="","",(VLOOKUP(B85,生徒名簿表!B:D,3,0)))</f>
        <v/>
      </c>
    </row>
    <row r="86" spans="1:21" ht="23.4" customHeight="1" x14ac:dyDescent="0.45">
      <c r="A86" s="61"/>
      <c r="B86" s="62"/>
      <c r="D86" s="186">
        <v>111</v>
      </c>
      <c r="E86" s="185">
        <f t="shared" si="4"/>
        <v>0</v>
      </c>
      <c r="F86" s="327" t="str">
        <f>IF(A86="","",(VLOOKUP(A86,生徒名簿表!B:C,2,0)))</f>
        <v/>
      </c>
      <c r="G86" s="328"/>
      <c r="H86" s="329"/>
      <c r="I86" s="35" t="s">
        <v>6</v>
      </c>
      <c r="J86" s="32" t="s">
        <v>5</v>
      </c>
      <c r="K86" s="33" t="str">
        <f>IF(A86="","",(VLOOKUP(A86,生徒名簿表!B:D,3,0)))</f>
        <v/>
      </c>
      <c r="L86" s="195">
        <v>136</v>
      </c>
      <c r="M86" s="186">
        <f t="shared" si="5"/>
        <v>0</v>
      </c>
      <c r="N86" s="328" t="str">
        <f>IF(B86="","",(VLOOKUP(B86,生徒名簿表!B:C,2,0)))</f>
        <v/>
      </c>
      <c r="O86" s="328"/>
      <c r="P86" s="328"/>
      <c r="Q86" s="328"/>
      <c r="R86" s="329"/>
      <c r="S86" s="35" t="s">
        <v>6</v>
      </c>
      <c r="T86" s="32" t="s">
        <v>5</v>
      </c>
      <c r="U86" s="33" t="str">
        <f>IF(B86="","",(VLOOKUP(B86,生徒名簿表!B:D,3,0)))</f>
        <v/>
      </c>
    </row>
    <row r="87" spans="1:21" ht="23.4" customHeight="1" x14ac:dyDescent="0.45">
      <c r="A87" s="61"/>
      <c r="B87" s="62"/>
      <c r="D87" s="186">
        <v>112</v>
      </c>
      <c r="E87" s="185">
        <f t="shared" si="4"/>
        <v>0</v>
      </c>
      <c r="F87" s="327" t="str">
        <f>IF(A87="","",(VLOOKUP(A87,生徒名簿表!B:C,2,0)))</f>
        <v/>
      </c>
      <c r="G87" s="328"/>
      <c r="H87" s="329"/>
      <c r="I87" s="35" t="s">
        <v>6</v>
      </c>
      <c r="J87" s="32" t="s">
        <v>5</v>
      </c>
      <c r="K87" s="33" t="str">
        <f>IF(A87="","",(VLOOKUP(A87,生徒名簿表!B:D,3,0)))</f>
        <v/>
      </c>
      <c r="L87" s="195">
        <v>137</v>
      </c>
      <c r="M87" s="186">
        <f t="shared" si="5"/>
        <v>0</v>
      </c>
      <c r="N87" s="328" t="str">
        <f>IF(B87="","",(VLOOKUP(B87,生徒名簿表!B:C,2,0)))</f>
        <v/>
      </c>
      <c r="O87" s="328"/>
      <c r="P87" s="328"/>
      <c r="Q87" s="328"/>
      <c r="R87" s="329"/>
      <c r="S87" s="35" t="s">
        <v>6</v>
      </c>
      <c r="T87" s="32" t="s">
        <v>5</v>
      </c>
      <c r="U87" s="33" t="str">
        <f>IF(B87="","",(VLOOKUP(B87,生徒名簿表!B:D,3,0)))</f>
        <v/>
      </c>
    </row>
    <row r="88" spans="1:21" ht="23.4" customHeight="1" x14ac:dyDescent="0.45">
      <c r="A88" s="61"/>
      <c r="B88" s="62"/>
      <c r="D88" s="186">
        <v>113</v>
      </c>
      <c r="E88" s="185">
        <f t="shared" si="4"/>
        <v>0</v>
      </c>
      <c r="F88" s="327" t="str">
        <f>IF(A88="","",(VLOOKUP(A88,生徒名簿表!B:C,2,0)))</f>
        <v/>
      </c>
      <c r="G88" s="328"/>
      <c r="H88" s="329"/>
      <c r="I88" s="35" t="s">
        <v>6</v>
      </c>
      <c r="J88" s="32" t="s">
        <v>5</v>
      </c>
      <c r="K88" s="33" t="str">
        <f>IF(A88="","",(VLOOKUP(A88,生徒名簿表!B:D,3,0)))</f>
        <v/>
      </c>
      <c r="L88" s="195">
        <v>138</v>
      </c>
      <c r="M88" s="186">
        <f t="shared" si="5"/>
        <v>0</v>
      </c>
      <c r="N88" s="328" t="str">
        <f>IF(B88="","",(VLOOKUP(B88,生徒名簿表!B:C,2,0)))</f>
        <v/>
      </c>
      <c r="O88" s="328"/>
      <c r="P88" s="328"/>
      <c r="Q88" s="328"/>
      <c r="R88" s="329"/>
      <c r="S88" s="35" t="s">
        <v>6</v>
      </c>
      <c r="T88" s="32" t="s">
        <v>5</v>
      </c>
      <c r="U88" s="33" t="str">
        <f>IF(B88="","",(VLOOKUP(B88,生徒名簿表!B:D,3,0)))</f>
        <v/>
      </c>
    </row>
    <row r="89" spans="1:21" ht="23.4" customHeight="1" x14ac:dyDescent="0.45">
      <c r="A89" s="61"/>
      <c r="B89" s="62"/>
      <c r="D89" s="186">
        <v>114</v>
      </c>
      <c r="E89" s="185">
        <f t="shared" si="4"/>
        <v>0</v>
      </c>
      <c r="F89" s="327" t="str">
        <f>IF(A89="","",(VLOOKUP(A89,生徒名簿表!B:C,2,0)))</f>
        <v/>
      </c>
      <c r="G89" s="328"/>
      <c r="H89" s="329"/>
      <c r="I89" s="35" t="s">
        <v>6</v>
      </c>
      <c r="J89" s="32" t="s">
        <v>5</v>
      </c>
      <c r="K89" s="33" t="str">
        <f>IF(A89="","",(VLOOKUP(A89,生徒名簿表!B:D,3,0)))</f>
        <v/>
      </c>
      <c r="L89" s="195">
        <v>139</v>
      </c>
      <c r="M89" s="186">
        <f t="shared" si="5"/>
        <v>0</v>
      </c>
      <c r="N89" s="328" t="str">
        <f>IF(B89="","",(VLOOKUP(B89,生徒名簿表!B:C,2,0)))</f>
        <v/>
      </c>
      <c r="O89" s="328"/>
      <c r="P89" s="328"/>
      <c r="Q89" s="328"/>
      <c r="R89" s="329"/>
      <c r="S89" s="35" t="s">
        <v>6</v>
      </c>
      <c r="T89" s="32" t="s">
        <v>5</v>
      </c>
      <c r="U89" s="33" t="str">
        <f>IF(B89="","",(VLOOKUP(B89,生徒名簿表!B:D,3,0)))</f>
        <v/>
      </c>
    </row>
    <row r="90" spans="1:21" ht="23.4" customHeight="1" x14ac:dyDescent="0.45">
      <c r="A90" s="61"/>
      <c r="B90" s="62"/>
      <c r="D90" s="186">
        <v>115</v>
      </c>
      <c r="E90" s="185">
        <f t="shared" si="4"/>
        <v>0</v>
      </c>
      <c r="F90" s="327" t="str">
        <f>IF(A90="","",(VLOOKUP(A90,生徒名簿表!B:C,2,0)))</f>
        <v/>
      </c>
      <c r="G90" s="328"/>
      <c r="H90" s="329"/>
      <c r="I90" s="35" t="s">
        <v>6</v>
      </c>
      <c r="J90" s="32" t="s">
        <v>5</v>
      </c>
      <c r="K90" s="33" t="str">
        <f>IF(A90="","",(VLOOKUP(A90,生徒名簿表!B:D,3,0)))</f>
        <v/>
      </c>
      <c r="L90" s="195">
        <v>140</v>
      </c>
      <c r="M90" s="186">
        <f t="shared" si="5"/>
        <v>0</v>
      </c>
      <c r="N90" s="328" t="str">
        <f>IF(B90="","",(VLOOKUP(B90,生徒名簿表!B:C,2,0)))</f>
        <v/>
      </c>
      <c r="O90" s="328"/>
      <c r="P90" s="328"/>
      <c r="Q90" s="328"/>
      <c r="R90" s="329"/>
      <c r="S90" s="35" t="s">
        <v>6</v>
      </c>
      <c r="T90" s="32" t="s">
        <v>5</v>
      </c>
      <c r="U90" s="33" t="str">
        <f>IF(B90="","",(VLOOKUP(B90,生徒名簿表!B:D,3,0)))</f>
        <v/>
      </c>
    </row>
    <row r="91" spans="1:21" ht="23.4" customHeight="1" x14ac:dyDescent="0.45">
      <c r="A91" s="61"/>
      <c r="B91" s="62"/>
      <c r="D91" s="186">
        <v>116</v>
      </c>
      <c r="E91" s="185">
        <f t="shared" si="4"/>
        <v>0</v>
      </c>
      <c r="F91" s="327" t="str">
        <f>IF(A91="","",(VLOOKUP(A91,生徒名簿表!B:C,2,0)))</f>
        <v/>
      </c>
      <c r="G91" s="328"/>
      <c r="H91" s="329"/>
      <c r="I91" s="35" t="s">
        <v>6</v>
      </c>
      <c r="J91" s="32" t="s">
        <v>5</v>
      </c>
      <c r="K91" s="33" t="str">
        <f>IF(A91="","",(VLOOKUP(A91,生徒名簿表!B:D,3,0)))</f>
        <v/>
      </c>
      <c r="L91" s="195">
        <v>141</v>
      </c>
      <c r="M91" s="186">
        <f t="shared" si="5"/>
        <v>0</v>
      </c>
      <c r="N91" s="328" t="str">
        <f>IF(B91="","",(VLOOKUP(B91,生徒名簿表!B:C,2,0)))</f>
        <v/>
      </c>
      <c r="O91" s="328"/>
      <c r="P91" s="328"/>
      <c r="Q91" s="328"/>
      <c r="R91" s="329"/>
      <c r="S91" s="35" t="s">
        <v>6</v>
      </c>
      <c r="T91" s="32" t="s">
        <v>5</v>
      </c>
      <c r="U91" s="33" t="str">
        <f>IF(B91="","",(VLOOKUP(B91,生徒名簿表!B:D,3,0)))</f>
        <v/>
      </c>
    </row>
    <row r="92" spans="1:21" ht="23.4" customHeight="1" x14ac:dyDescent="0.45">
      <c r="A92" s="61"/>
      <c r="B92" s="62"/>
      <c r="D92" s="186">
        <v>117</v>
      </c>
      <c r="E92" s="185">
        <f t="shared" si="4"/>
        <v>0</v>
      </c>
      <c r="F92" s="327" t="str">
        <f>IF(A92="","",(VLOOKUP(A92,生徒名簿表!B:C,2,0)))</f>
        <v/>
      </c>
      <c r="G92" s="328"/>
      <c r="H92" s="329"/>
      <c r="I92" s="35" t="s">
        <v>6</v>
      </c>
      <c r="J92" s="32" t="s">
        <v>5</v>
      </c>
      <c r="K92" s="33" t="str">
        <f>IF(A92="","",(VLOOKUP(A92,生徒名簿表!B:D,3,0)))</f>
        <v/>
      </c>
      <c r="L92" s="195">
        <v>142</v>
      </c>
      <c r="M92" s="186">
        <f t="shared" si="5"/>
        <v>0</v>
      </c>
      <c r="N92" s="328" t="str">
        <f>IF(B92="","",(VLOOKUP(B92,生徒名簿表!B:C,2,0)))</f>
        <v/>
      </c>
      <c r="O92" s="328"/>
      <c r="P92" s="328"/>
      <c r="Q92" s="328"/>
      <c r="R92" s="329"/>
      <c r="S92" s="35" t="s">
        <v>6</v>
      </c>
      <c r="T92" s="32" t="s">
        <v>5</v>
      </c>
      <c r="U92" s="33" t="str">
        <f>IF(B92="","",(VLOOKUP(B92,生徒名簿表!B:D,3,0)))</f>
        <v/>
      </c>
    </row>
    <row r="93" spans="1:21" ht="23.4" customHeight="1" x14ac:dyDescent="0.45">
      <c r="A93" s="61"/>
      <c r="B93" s="62"/>
      <c r="D93" s="186">
        <v>118</v>
      </c>
      <c r="E93" s="185">
        <f t="shared" si="4"/>
        <v>0</v>
      </c>
      <c r="F93" s="327" t="str">
        <f>IF(A93="","",(VLOOKUP(A93,生徒名簿表!B:C,2,0)))</f>
        <v/>
      </c>
      <c r="G93" s="328"/>
      <c r="H93" s="329"/>
      <c r="I93" s="35" t="s">
        <v>6</v>
      </c>
      <c r="J93" s="32" t="s">
        <v>5</v>
      </c>
      <c r="K93" s="33" t="str">
        <f>IF(A93="","",(VLOOKUP(A93,生徒名簿表!B:D,3,0)))</f>
        <v/>
      </c>
      <c r="L93" s="195">
        <v>143</v>
      </c>
      <c r="M93" s="186">
        <f t="shared" si="5"/>
        <v>0</v>
      </c>
      <c r="N93" s="328" t="str">
        <f>IF(B93="","",(VLOOKUP(B93,生徒名簿表!B:C,2,0)))</f>
        <v/>
      </c>
      <c r="O93" s="328"/>
      <c r="P93" s="328"/>
      <c r="Q93" s="328"/>
      <c r="R93" s="329"/>
      <c r="S93" s="35" t="s">
        <v>6</v>
      </c>
      <c r="T93" s="32" t="s">
        <v>5</v>
      </c>
      <c r="U93" s="33" t="str">
        <f>IF(B93="","",(VLOOKUP(B93,生徒名簿表!B:D,3,0)))</f>
        <v/>
      </c>
    </row>
    <row r="94" spans="1:21" ht="23.4" customHeight="1" x14ac:dyDescent="0.45">
      <c r="A94" s="61"/>
      <c r="B94" s="62"/>
      <c r="D94" s="186">
        <v>119</v>
      </c>
      <c r="E94" s="185">
        <f t="shared" si="4"/>
        <v>0</v>
      </c>
      <c r="F94" s="327" t="str">
        <f>IF(A94="","",(VLOOKUP(A94,生徒名簿表!B:C,2,0)))</f>
        <v/>
      </c>
      <c r="G94" s="328"/>
      <c r="H94" s="329"/>
      <c r="I94" s="35" t="s">
        <v>6</v>
      </c>
      <c r="J94" s="32" t="s">
        <v>5</v>
      </c>
      <c r="K94" s="33" t="str">
        <f>IF(A94="","",(VLOOKUP(A94,生徒名簿表!B:D,3,0)))</f>
        <v/>
      </c>
      <c r="L94" s="195">
        <v>144</v>
      </c>
      <c r="M94" s="186">
        <f t="shared" si="5"/>
        <v>0</v>
      </c>
      <c r="N94" s="328" t="str">
        <f>IF(B94="","",(VLOOKUP(B94,生徒名簿表!B:C,2,0)))</f>
        <v/>
      </c>
      <c r="O94" s="328"/>
      <c r="P94" s="328"/>
      <c r="Q94" s="328"/>
      <c r="R94" s="329"/>
      <c r="S94" s="35" t="s">
        <v>6</v>
      </c>
      <c r="T94" s="32" t="s">
        <v>5</v>
      </c>
      <c r="U94" s="33" t="str">
        <f>IF(B94="","",(VLOOKUP(B94,生徒名簿表!B:D,3,0)))</f>
        <v/>
      </c>
    </row>
    <row r="95" spans="1:21" ht="23.4" customHeight="1" x14ac:dyDescent="0.45">
      <c r="A95" s="61"/>
      <c r="B95" s="62"/>
      <c r="D95" s="186">
        <v>120</v>
      </c>
      <c r="E95" s="185">
        <f t="shared" si="4"/>
        <v>0</v>
      </c>
      <c r="F95" s="327" t="str">
        <f>IF(A95="","",(VLOOKUP(A95,生徒名簿表!B:C,2,0)))</f>
        <v/>
      </c>
      <c r="G95" s="328"/>
      <c r="H95" s="329"/>
      <c r="I95" s="35" t="s">
        <v>6</v>
      </c>
      <c r="J95" s="32" t="s">
        <v>5</v>
      </c>
      <c r="K95" s="33" t="str">
        <f>IF(A95="","",(VLOOKUP(A95,生徒名簿表!B:D,3,0)))</f>
        <v/>
      </c>
      <c r="L95" s="195">
        <v>145</v>
      </c>
      <c r="M95" s="186">
        <f t="shared" si="5"/>
        <v>0</v>
      </c>
      <c r="N95" s="328" t="str">
        <f>IF(B95="","",(VLOOKUP(B95,生徒名簿表!B:C,2,0)))</f>
        <v/>
      </c>
      <c r="O95" s="328"/>
      <c r="P95" s="328"/>
      <c r="Q95" s="328"/>
      <c r="R95" s="329"/>
      <c r="S95" s="35" t="s">
        <v>6</v>
      </c>
      <c r="T95" s="32" t="s">
        <v>5</v>
      </c>
      <c r="U95" s="33" t="str">
        <f>IF(B95="","",(VLOOKUP(B95,生徒名簿表!B:D,3,0)))</f>
        <v/>
      </c>
    </row>
    <row r="96" spans="1:21" ht="23.4" customHeight="1" x14ac:dyDescent="0.45">
      <c r="A96" s="61"/>
      <c r="B96" s="62"/>
      <c r="D96" s="186">
        <v>121</v>
      </c>
      <c r="E96" s="185">
        <f t="shared" si="4"/>
        <v>0</v>
      </c>
      <c r="F96" s="327" t="str">
        <f>IF(A96="","",(VLOOKUP(A96,生徒名簿表!B:C,2,0)))</f>
        <v/>
      </c>
      <c r="G96" s="328"/>
      <c r="H96" s="329"/>
      <c r="I96" s="35" t="s">
        <v>6</v>
      </c>
      <c r="J96" s="32" t="s">
        <v>5</v>
      </c>
      <c r="K96" s="33" t="str">
        <f>IF(A96="","",(VLOOKUP(A96,生徒名簿表!B:D,3,0)))</f>
        <v/>
      </c>
      <c r="L96" s="195">
        <v>146</v>
      </c>
      <c r="M96" s="186">
        <f t="shared" si="5"/>
        <v>0</v>
      </c>
      <c r="N96" s="328" t="str">
        <f>IF(B96="","",(VLOOKUP(B96,生徒名簿表!B:C,2,0)))</f>
        <v/>
      </c>
      <c r="O96" s="328"/>
      <c r="P96" s="328"/>
      <c r="Q96" s="328"/>
      <c r="R96" s="329"/>
      <c r="S96" s="35" t="s">
        <v>6</v>
      </c>
      <c r="T96" s="32" t="s">
        <v>5</v>
      </c>
      <c r="U96" s="33" t="str">
        <f>IF(B96="","",(VLOOKUP(B96,生徒名簿表!B:D,3,0)))</f>
        <v/>
      </c>
    </row>
    <row r="97" spans="1:21" ht="23.4" customHeight="1" x14ac:dyDescent="0.45">
      <c r="A97" s="61"/>
      <c r="B97" s="62"/>
      <c r="D97" s="186">
        <v>122</v>
      </c>
      <c r="E97" s="185">
        <f t="shared" si="4"/>
        <v>0</v>
      </c>
      <c r="F97" s="327" t="str">
        <f>IF(A97="","",(VLOOKUP(A97,生徒名簿表!B:C,2,0)))</f>
        <v/>
      </c>
      <c r="G97" s="328"/>
      <c r="H97" s="329"/>
      <c r="I97" s="35" t="s">
        <v>6</v>
      </c>
      <c r="J97" s="32" t="s">
        <v>5</v>
      </c>
      <c r="K97" s="33" t="str">
        <f>IF(A97="","",(VLOOKUP(A97,生徒名簿表!B:D,3,0)))</f>
        <v/>
      </c>
      <c r="L97" s="195">
        <v>147</v>
      </c>
      <c r="M97" s="186">
        <f t="shared" si="5"/>
        <v>0</v>
      </c>
      <c r="N97" s="328" t="str">
        <f>IF(B97="","",(VLOOKUP(B97,生徒名簿表!B:C,2,0)))</f>
        <v/>
      </c>
      <c r="O97" s="328"/>
      <c r="P97" s="328"/>
      <c r="Q97" s="328"/>
      <c r="R97" s="329"/>
      <c r="S97" s="35" t="s">
        <v>6</v>
      </c>
      <c r="T97" s="32" t="s">
        <v>5</v>
      </c>
      <c r="U97" s="33" t="str">
        <f>IF(B97="","",(VLOOKUP(B97,生徒名簿表!B:D,3,0)))</f>
        <v/>
      </c>
    </row>
    <row r="98" spans="1:21" ht="23.4" customHeight="1" x14ac:dyDescent="0.45">
      <c r="A98" s="61"/>
      <c r="B98" s="62"/>
      <c r="D98" s="186">
        <v>123</v>
      </c>
      <c r="E98" s="185">
        <f t="shared" si="4"/>
        <v>0</v>
      </c>
      <c r="F98" s="327" t="str">
        <f>IF(A98="","",(VLOOKUP(A98,生徒名簿表!B:C,2,0)))</f>
        <v/>
      </c>
      <c r="G98" s="328"/>
      <c r="H98" s="329"/>
      <c r="I98" s="35" t="s">
        <v>6</v>
      </c>
      <c r="J98" s="32" t="s">
        <v>5</v>
      </c>
      <c r="K98" s="33" t="str">
        <f>IF(A98="","",(VLOOKUP(A98,生徒名簿表!B:D,3,0)))</f>
        <v/>
      </c>
      <c r="L98" s="195">
        <v>148</v>
      </c>
      <c r="M98" s="186">
        <f t="shared" si="5"/>
        <v>0</v>
      </c>
      <c r="N98" s="328" t="str">
        <f>IF(B98="","",(VLOOKUP(B98,生徒名簿表!B:C,2,0)))</f>
        <v/>
      </c>
      <c r="O98" s="328"/>
      <c r="P98" s="328"/>
      <c r="Q98" s="328"/>
      <c r="R98" s="329"/>
      <c r="S98" s="35" t="s">
        <v>6</v>
      </c>
      <c r="T98" s="32" t="s">
        <v>5</v>
      </c>
      <c r="U98" s="33" t="str">
        <f>IF(B98="","",(VLOOKUP(B98,生徒名簿表!B:D,3,0)))</f>
        <v/>
      </c>
    </row>
    <row r="99" spans="1:21" ht="23.4" customHeight="1" x14ac:dyDescent="0.45">
      <c r="A99" s="61"/>
      <c r="B99" s="62"/>
      <c r="D99" s="186">
        <v>124</v>
      </c>
      <c r="E99" s="185">
        <f t="shared" si="4"/>
        <v>0</v>
      </c>
      <c r="F99" s="327" t="str">
        <f>IF(A99="","",(VLOOKUP(A99,生徒名簿表!B:C,2,0)))</f>
        <v/>
      </c>
      <c r="G99" s="328"/>
      <c r="H99" s="329"/>
      <c r="I99" s="35" t="s">
        <v>6</v>
      </c>
      <c r="J99" s="32" t="s">
        <v>5</v>
      </c>
      <c r="K99" s="33" t="str">
        <f>IF(A99="","",(VLOOKUP(A99,生徒名簿表!B:D,3,0)))</f>
        <v/>
      </c>
      <c r="L99" s="195">
        <v>149</v>
      </c>
      <c r="M99" s="186">
        <f t="shared" si="5"/>
        <v>0</v>
      </c>
      <c r="N99" s="328" t="str">
        <f>IF(B99="","",(VLOOKUP(B99,生徒名簿表!B:C,2,0)))</f>
        <v/>
      </c>
      <c r="O99" s="328"/>
      <c r="P99" s="328"/>
      <c r="Q99" s="328"/>
      <c r="R99" s="329"/>
      <c r="S99" s="35" t="s">
        <v>6</v>
      </c>
      <c r="T99" s="32" t="s">
        <v>5</v>
      </c>
      <c r="U99" s="33" t="str">
        <f>IF(B99="","",(VLOOKUP(B99,生徒名簿表!B:D,3,0)))</f>
        <v/>
      </c>
    </row>
    <row r="100" spans="1:21" ht="23.4" customHeight="1" x14ac:dyDescent="0.45">
      <c r="A100" s="61"/>
      <c r="B100" s="62"/>
      <c r="D100" s="186">
        <v>125</v>
      </c>
      <c r="E100" s="185">
        <f t="shared" si="4"/>
        <v>0</v>
      </c>
      <c r="F100" s="327" t="str">
        <f>IF(A100="","",(VLOOKUP(A100,生徒名簿表!B:C,2,0)))</f>
        <v/>
      </c>
      <c r="G100" s="328"/>
      <c r="H100" s="329"/>
      <c r="I100" s="35" t="s">
        <v>6</v>
      </c>
      <c r="J100" s="32" t="s">
        <v>5</v>
      </c>
      <c r="K100" s="33" t="str">
        <f>IF(A100="","",(VLOOKUP(A100,生徒名簿表!B:D,3,0)))</f>
        <v/>
      </c>
      <c r="L100" s="195">
        <v>150</v>
      </c>
      <c r="M100" s="186">
        <f t="shared" si="5"/>
        <v>0</v>
      </c>
      <c r="N100" s="328" t="str">
        <f>IF(B100="","",(VLOOKUP(B100,生徒名簿表!B:C,2,0)))</f>
        <v/>
      </c>
      <c r="O100" s="328"/>
      <c r="P100" s="328"/>
      <c r="Q100" s="328"/>
      <c r="R100" s="329"/>
      <c r="S100" s="35" t="s">
        <v>6</v>
      </c>
      <c r="T100" s="32" t="s">
        <v>5</v>
      </c>
      <c r="U100" s="33" t="str">
        <f>IF(B100="","",(VLOOKUP(B100,生徒名簿表!B:D,3,0)))</f>
        <v/>
      </c>
    </row>
    <row r="101" spans="1:21" ht="3.6" customHeight="1" x14ac:dyDescent="0.45"/>
    <row r="102" spans="1:21" ht="27" customHeight="1" x14ac:dyDescent="0.45">
      <c r="D102" s="291" t="s">
        <v>3</v>
      </c>
      <c r="E102" s="297"/>
      <c r="F102" s="297"/>
      <c r="G102" s="297"/>
      <c r="H102" s="292"/>
      <c r="I102" s="390" t="s">
        <v>579</v>
      </c>
      <c r="J102" s="391"/>
      <c r="K102" s="391"/>
      <c r="L102" s="392"/>
      <c r="M102" s="393" t="s">
        <v>578</v>
      </c>
      <c r="N102" s="394"/>
      <c r="O102" s="394"/>
      <c r="P102" s="394"/>
      <c r="Q102" s="395"/>
      <c r="R102" s="389" t="s">
        <v>1</v>
      </c>
      <c r="S102" s="389"/>
      <c r="T102" s="389"/>
      <c r="U102" s="389"/>
    </row>
    <row r="103" spans="1:21" ht="3.75" customHeight="1" thickBot="1" x14ac:dyDescent="0.5">
      <c r="K103" s="330"/>
      <c r="L103" s="330"/>
      <c r="M103" s="197"/>
    </row>
    <row r="104" spans="1:21" ht="15" customHeight="1" x14ac:dyDescent="0.45">
      <c r="D104" s="396" t="s">
        <v>580</v>
      </c>
      <c r="E104" s="396"/>
      <c r="F104" s="397"/>
      <c r="G104" s="397"/>
      <c r="H104" s="397"/>
      <c r="I104" s="397"/>
      <c r="J104" s="397"/>
      <c r="K104" s="398"/>
      <c r="L104" s="331" t="s">
        <v>0</v>
      </c>
      <c r="M104" s="332"/>
      <c r="N104" s="333"/>
      <c r="O104" s="337">
        <f>O34</f>
        <v>0</v>
      </c>
      <c r="P104" s="338"/>
      <c r="Q104" s="338"/>
      <c r="R104" s="338"/>
      <c r="S104" s="338"/>
      <c r="T104" s="338"/>
      <c r="U104" s="339"/>
    </row>
    <row r="105" spans="1:21" ht="15" customHeight="1" thickBot="1" x14ac:dyDescent="0.5">
      <c r="D105" s="397"/>
      <c r="E105" s="397"/>
      <c r="F105" s="397"/>
      <c r="G105" s="397"/>
      <c r="H105" s="397"/>
      <c r="I105" s="397"/>
      <c r="J105" s="397"/>
      <c r="K105" s="398"/>
      <c r="L105" s="334"/>
      <c r="M105" s="335"/>
      <c r="N105" s="336"/>
      <c r="O105" s="340"/>
      <c r="P105" s="341"/>
      <c r="Q105" s="341"/>
      <c r="R105" s="341"/>
      <c r="S105" s="341"/>
      <c r="T105" s="341"/>
      <c r="U105" s="342"/>
    </row>
    <row r="106" spans="1:21" ht="27.75" customHeight="1" x14ac:dyDescent="0.45">
      <c r="D106" s="294" t="str">
        <f>D1</f>
        <v>　　　　第57回下野教育書道展出品目録</v>
      </c>
      <c r="E106" s="294"/>
      <c r="F106" s="294"/>
      <c r="G106" s="294"/>
      <c r="H106" s="294"/>
      <c r="I106" s="294"/>
      <c r="J106" s="294"/>
      <c r="K106" s="294"/>
      <c r="L106" s="294"/>
      <c r="M106" s="294"/>
      <c r="N106" s="294"/>
      <c r="O106" s="294"/>
      <c r="P106" s="294"/>
      <c r="Q106" s="294"/>
      <c r="R106" s="294"/>
      <c r="S106" s="294"/>
      <c r="T106" s="294"/>
      <c r="U106" s="294"/>
    </row>
    <row r="107" spans="1:21" ht="30" customHeight="1" x14ac:dyDescent="0.45">
      <c r="D107" s="291" t="s">
        <v>15</v>
      </c>
      <c r="E107" s="292"/>
      <c r="F107" s="382" t="str">
        <f>F2</f>
        <v>毛筆</v>
      </c>
      <c r="G107" s="382"/>
      <c r="H107" s="20" t="s">
        <v>23</v>
      </c>
      <c r="I107" s="401">
        <f>I2</f>
        <v>0</v>
      </c>
      <c r="J107" s="402"/>
      <c r="K107" s="291" t="s">
        <v>22</v>
      </c>
      <c r="L107" s="292"/>
      <c r="M107" s="385" t="s">
        <v>1444</v>
      </c>
      <c r="N107" s="386"/>
      <c r="O107" s="387"/>
      <c r="P107" s="354" t="s">
        <v>14</v>
      </c>
      <c r="Q107" s="355"/>
      <c r="R107" s="42"/>
      <c r="S107" s="22" t="s">
        <v>13</v>
      </c>
      <c r="T107" s="23">
        <v>4</v>
      </c>
      <c r="U107" s="24" t="s">
        <v>12</v>
      </c>
    </row>
    <row r="108" spans="1:21" ht="30" customHeight="1" x14ac:dyDescent="0.45">
      <c r="A108" s="154" t="s">
        <v>1384</v>
      </c>
      <c r="B108" s="154" t="s">
        <v>1385</v>
      </c>
      <c r="D108" s="291" t="s">
        <v>11</v>
      </c>
      <c r="E108" s="292"/>
      <c r="F108" s="324" t="str">
        <f>IF(I2="","",(VLOOKUP(I107,学校番号一覧表!A:D,4,0)))</f>
        <v/>
      </c>
      <c r="G108" s="324"/>
      <c r="H108" s="20" t="s">
        <v>576</v>
      </c>
      <c r="I108" s="327" t="str">
        <f>IF(I2="","",(VLOOKUP(I2,学校番号一覧表!A:D,2,0)))</f>
        <v/>
      </c>
      <c r="J108" s="328"/>
      <c r="K108" s="328"/>
      <c r="L108" s="328"/>
      <c r="M108" s="328"/>
      <c r="N108" s="328"/>
      <c r="O108" s="329"/>
      <c r="P108" s="356" t="s">
        <v>10</v>
      </c>
      <c r="Q108" s="356"/>
      <c r="R108" s="388"/>
      <c r="S108" s="388"/>
      <c r="T108" s="388"/>
      <c r="U108" s="388"/>
    </row>
    <row r="109" spans="1:21" ht="3.75" customHeight="1" x14ac:dyDescent="0.45">
      <c r="D109" s="187"/>
      <c r="E109" s="187"/>
      <c r="F109" s="38"/>
      <c r="G109" s="38"/>
      <c r="H109" s="39"/>
      <c r="I109" s="39"/>
      <c r="J109" s="39"/>
      <c r="K109" s="39"/>
      <c r="L109" s="189"/>
      <c r="M109" s="189"/>
      <c r="N109" s="40"/>
      <c r="O109" s="1"/>
      <c r="P109" s="1"/>
      <c r="Q109" s="41"/>
      <c r="R109" s="41"/>
      <c r="S109" s="41"/>
      <c r="T109" s="41"/>
      <c r="U109" s="41"/>
    </row>
    <row r="110" spans="1:21" ht="21.9" customHeight="1" x14ac:dyDescent="0.45">
      <c r="A110" s="61" t="s">
        <v>593</v>
      </c>
      <c r="B110" s="62" t="s">
        <v>593</v>
      </c>
      <c r="D110" s="191" t="s">
        <v>646</v>
      </c>
      <c r="E110" s="199" t="s">
        <v>1441</v>
      </c>
      <c r="F110" s="291" t="s">
        <v>8</v>
      </c>
      <c r="G110" s="297"/>
      <c r="H110" s="292"/>
      <c r="I110" s="291" t="s">
        <v>7</v>
      </c>
      <c r="J110" s="297"/>
      <c r="K110" s="297"/>
      <c r="L110" s="186" t="s">
        <v>646</v>
      </c>
      <c r="M110" s="200" t="s">
        <v>1441</v>
      </c>
      <c r="N110" s="297" t="s">
        <v>8</v>
      </c>
      <c r="O110" s="297"/>
      <c r="P110" s="297"/>
      <c r="Q110" s="297"/>
      <c r="R110" s="292"/>
      <c r="S110" s="291" t="s">
        <v>7</v>
      </c>
      <c r="T110" s="297"/>
      <c r="U110" s="292"/>
    </row>
    <row r="111" spans="1:21" ht="23.4" customHeight="1" x14ac:dyDescent="0.45">
      <c r="A111" s="61"/>
      <c r="B111" s="62"/>
      <c r="D111" s="186">
        <v>151</v>
      </c>
      <c r="E111" s="185">
        <f>A111</f>
        <v>0</v>
      </c>
      <c r="F111" s="327" t="str">
        <f>IF(A111="","",(VLOOKUP(A111,生徒名簿表!B:C,2,0)))</f>
        <v/>
      </c>
      <c r="G111" s="328"/>
      <c r="H111" s="329"/>
      <c r="I111" s="35" t="s">
        <v>6</v>
      </c>
      <c r="J111" s="32" t="s">
        <v>5</v>
      </c>
      <c r="K111" s="33" t="str">
        <f>IF(A111="","",(VLOOKUP(A111,生徒名簿表!B:D,3,0)))</f>
        <v/>
      </c>
      <c r="L111" s="195">
        <v>176</v>
      </c>
      <c r="M111" s="186">
        <f>B111</f>
        <v>0</v>
      </c>
      <c r="N111" s="328" t="str">
        <f>IF(B111="","",(VLOOKUP(B111,生徒名簿表!B:C,2,0)))</f>
        <v/>
      </c>
      <c r="O111" s="328"/>
      <c r="P111" s="328"/>
      <c r="Q111" s="328"/>
      <c r="R111" s="329"/>
      <c r="S111" s="35" t="s">
        <v>6</v>
      </c>
      <c r="T111" s="32" t="s">
        <v>5</v>
      </c>
      <c r="U111" s="33" t="str">
        <f>IF(B111="","",(VLOOKUP(B111,生徒名簿表!B:D,3,0)))</f>
        <v/>
      </c>
    </row>
    <row r="112" spans="1:21" ht="23.4" customHeight="1" x14ac:dyDescent="0.45">
      <c r="A112" s="61"/>
      <c r="B112" s="62"/>
      <c r="D112" s="186">
        <v>152</v>
      </c>
      <c r="E112" s="185">
        <f t="shared" ref="E112:E135" si="6">A112</f>
        <v>0</v>
      </c>
      <c r="F112" s="327" t="str">
        <f>IF(A112="","",(VLOOKUP(A112,生徒名簿表!B:C,2,0)))</f>
        <v/>
      </c>
      <c r="G112" s="328"/>
      <c r="H112" s="329"/>
      <c r="I112" s="35" t="s">
        <v>6</v>
      </c>
      <c r="J112" s="32" t="s">
        <v>5</v>
      </c>
      <c r="K112" s="33" t="str">
        <f>IF(A112="","",(VLOOKUP(A112,生徒名簿表!B:D,3,0)))</f>
        <v/>
      </c>
      <c r="L112" s="195">
        <v>177</v>
      </c>
      <c r="M112" s="186">
        <f t="shared" ref="M112:M135" si="7">B112</f>
        <v>0</v>
      </c>
      <c r="N112" s="328" t="str">
        <f>IF(B112="","",(VLOOKUP(B112,生徒名簿表!B:C,2,0)))</f>
        <v/>
      </c>
      <c r="O112" s="328"/>
      <c r="P112" s="328"/>
      <c r="Q112" s="328"/>
      <c r="R112" s="329"/>
      <c r="S112" s="35" t="s">
        <v>6</v>
      </c>
      <c r="T112" s="32" t="s">
        <v>5</v>
      </c>
      <c r="U112" s="33" t="str">
        <f>IF(B112="","",(VLOOKUP(B112,生徒名簿表!B:D,3,0)))</f>
        <v/>
      </c>
    </row>
    <row r="113" spans="1:21" ht="23.4" customHeight="1" x14ac:dyDescent="0.45">
      <c r="A113" s="61"/>
      <c r="B113" s="62"/>
      <c r="D113" s="186">
        <v>153</v>
      </c>
      <c r="E113" s="185">
        <f t="shared" si="6"/>
        <v>0</v>
      </c>
      <c r="F113" s="327" t="str">
        <f>IF(A113="","",(VLOOKUP(A113,生徒名簿表!B:C,2,0)))</f>
        <v/>
      </c>
      <c r="G113" s="328"/>
      <c r="H113" s="329"/>
      <c r="I113" s="35" t="s">
        <v>6</v>
      </c>
      <c r="J113" s="32" t="s">
        <v>5</v>
      </c>
      <c r="K113" s="33" t="str">
        <f>IF(A113="","",(VLOOKUP(A113,生徒名簿表!B:D,3,0)))</f>
        <v/>
      </c>
      <c r="L113" s="195">
        <v>178</v>
      </c>
      <c r="M113" s="186">
        <f t="shared" si="7"/>
        <v>0</v>
      </c>
      <c r="N113" s="328" t="str">
        <f>IF(B113="","",(VLOOKUP(B113,生徒名簿表!B:C,2,0)))</f>
        <v/>
      </c>
      <c r="O113" s="328"/>
      <c r="P113" s="328"/>
      <c r="Q113" s="328"/>
      <c r="R113" s="329"/>
      <c r="S113" s="35" t="s">
        <v>6</v>
      </c>
      <c r="T113" s="32" t="s">
        <v>5</v>
      </c>
      <c r="U113" s="33" t="str">
        <f>IF(B113="","",(VLOOKUP(B113,生徒名簿表!B:D,3,0)))</f>
        <v/>
      </c>
    </row>
    <row r="114" spans="1:21" ht="23.4" customHeight="1" x14ac:dyDescent="0.45">
      <c r="A114" s="61"/>
      <c r="B114" s="62"/>
      <c r="D114" s="186">
        <v>154</v>
      </c>
      <c r="E114" s="185">
        <f t="shared" si="6"/>
        <v>0</v>
      </c>
      <c r="F114" s="327" t="str">
        <f>IF(A114="","",(VLOOKUP(A114,生徒名簿表!B:C,2,0)))</f>
        <v/>
      </c>
      <c r="G114" s="328"/>
      <c r="H114" s="329"/>
      <c r="I114" s="35" t="s">
        <v>6</v>
      </c>
      <c r="J114" s="32" t="s">
        <v>5</v>
      </c>
      <c r="K114" s="33" t="str">
        <f>IF(A114="","",(VLOOKUP(A114,生徒名簿表!B:D,3,0)))</f>
        <v/>
      </c>
      <c r="L114" s="195">
        <v>179</v>
      </c>
      <c r="M114" s="186">
        <f t="shared" si="7"/>
        <v>0</v>
      </c>
      <c r="N114" s="328" t="str">
        <f>IF(B114="","",(VLOOKUP(B114,生徒名簿表!B:C,2,0)))</f>
        <v/>
      </c>
      <c r="O114" s="328"/>
      <c r="P114" s="328"/>
      <c r="Q114" s="328"/>
      <c r="R114" s="329"/>
      <c r="S114" s="35" t="s">
        <v>6</v>
      </c>
      <c r="T114" s="32" t="s">
        <v>5</v>
      </c>
      <c r="U114" s="33" t="str">
        <f>IF(B114="","",(VLOOKUP(B114,生徒名簿表!B:D,3,0)))</f>
        <v/>
      </c>
    </row>
    <row r="115" spans="1:21" ht="23.4" customHeight="1" x14ac:dyDescent="0.45">
      <c r="A115" s="61"/>
      <c r="B115" s="62"/>
      <c r="D115" s="186">
        <v>155</v>
      </c>
      <c r="E115" s="185">
        <f t="shared" si="6"/>
        <v>0</v>
      </c>
      <c r="F115" s="327" t="str">
        <f>IF(A115="","",(VLOOKUP(A115,生徒名簿表!B:C,2,0)))</f>
        <v/>
      </c>
      <c r="G115" s="328"/>
      <c r="H115" s="329"/>
      <c r="I115" s="35" t="s">
        <v>6</v>
      </c>
      <c r="J115" s="32" t="s">
        <v>5</v>
      </c>
      <c r="K115" s="33" t="str">
        <f>IF(A115="","",(VLOOKUP(A115,生徒名簿表!B:D,3,0)))</f>
        <v/>
      </c>
      <c r="L115" s="195">
        <v>180</v>
      </c>
      <c r="M115" s="186">
        <f t="shared" si="7"/>
        <v>0</v>
      </c>
      <c r="N115" s="328" t="str">
        <f>IF(B115="","",(VLOOKUP(B115,生徒名簿表!B:C,2,0)))</f>
        <v/>
      </c>
      <c r="O115" s="328"/>
      <c r="P115" s="328"/>
      <c r="Q115" s="328"/>
      <c r="R115" s="329"/>
      <c r="S115" s="35" t="s">
        <v>6</v>
      </c>
      <c r="T115" s="32" t="s">
        <v>5</v>
      </c>
      <c r="U115" s="33" t="str">
        <f>IF(B115="","",(VLOOKUP(B115,生徒名簿表!B:D,3,0)))</f>
        <v/>
      </c>
    </row>
    <row r="116" spans="1:21" ht="23.4" customHeight="1" x14ac:dyDescent="0.45">
      <c r="A116" s="61"/>
      <c r="B116" s="62"/>
      <c r="D116" s="186">
        <v>156</v>
      </c>
      <c r="E116" s="185">
        <f t="shared" si="6"/>
        <v>0</v>
      </c>
      <c r="F116" s="327" t="str">
        <f>IF(A116="","",(VLOOKUP(A116,生徒名簿表!B:C,2,0)))</f>
        <v/>
      </c>
      <c r="G116" s="328"/>
      <c r="H116" s="329"/>
      <c r="I116" s="35" t="s">
        <v>6</v>
      </c>
      <c r="J116" s="32" t="s">
        <v>5</v>
      </c>
      <c r="K116" s="33" t="str">
        <f>IF(A116="","",(VLOOKUP(A116,生徒名簿表!B:D,3,0)))</f>
        <v/>
      </c>
      <c r="L116" s="195">
        <v>181</v>
      </c>
      <c r="M116" s="186">
        <f t="shared" si="7"/>
        <v>0</v>
      </c>
      <c r="N116" s="328" t="str">
        <f>IF(B116="","",(VLOOKUP(B116,生徒名簿表!B:C,2,0)))</f>
        <v/>
      </c>
      <c r="O116" s="328"/>
      <c r="P116" s="328"/>
      <c r="Q116" s="328"/>
      <c r="R116" s="329"/>
      <c r="S116" s="35" t="s">
        <v>6</v>
      </c>
      <c r="T116" s="32" t="s">
        <v>5</v>
      </c>
      <c r="U116" s="33" t="str">
        <f>IF(B116="","",(VLOOKUP(B116,生徒名簿表!B:D,3,0)))</f>
        <v/>
      </c>
    </row>
    <row r="117" spans="1:21" ht="23.4" customHeight="1" x14ac:dyDescent="0.45">
      <c r="A117" s="61"/>
      <c r="B117" s="62"/>
      <c r="D117" s="186">
        <v>157</v>
      </c>
      <c r="E117" s="185">
        <f t="shared" si="6"/>
        <v>0</v>
      </c>
      <c r="F117" s="327" t="str">
        <f>IF(A117="","",(VLOOKUP(A117,生徒名簿表!B:C,2,0)))</f>
        <v/>
      </c>
      <c r="G117" s="328"/>
      <c r="H117" s="329"/>
      <c r="I117" s="35" t="s">
        <v>6</v>
      </c>
      <c r="J117" s="32" t="s">
        <v>5</v>
      </c>
      <c r="K117" s="33" t="str">
        <f>IF(A117="","",(VLOOKUP(A117,生徒名簿表!B:D,3,0)))</f>
        <v/>
      </c>
      <c r="L117" s="195">
        <v>182</v>
      </c>
      <c r="M117" s="186">
        <f t="shared" si="7"/>
        <v>0</v>
      </c>
      <c r="N117" s="328" t="str">
        <f>IF(B117="","",(VLOOKUP(B117,生徒名簿表!B:C,2,0)))</f>
        <v/>
      </c>
      <c r="O117" s="328"/>
      <c r="P117" s="328"/>
      <c r="Q117" s="328"/>
      <c r="R117" s="329"/>
      <c r="S117" s="35" t="s">
        <v>6</v>
      </c>
      <c r="T117" s="32" t="s">
        <v>5</v>
      </c>
      <c r="U117" s="33" t="str">
        <f>IF(B117="","",(VLOOKUP(B117,生徒名簿表!B:D,3,0)))</f>
        <v/>
      </c>
    </row>
    <row r="118" spans="1:21" ht="23.4" customHeight="1" x14ac:dyDescent="0.45">
      <c r="A118" s="61"/>
      <c r="B118" s="62"/>
      <c r="D118" s="186">
        <v>158</v>
      </c>
      <c r="E118" s="185">
        <f t="shared" si="6"/>
        <v>0</v>
      </c>
      <c r="F118" s="327" t="str">
        <f>IF(A118="","",(VLOOKUP(A118,生徒名簿表!B:C,2,0)))</f>
        <v/>
      </c>
      <c r="G118" s="328"/>
      <c r="H118" s="329"/>
      <c r="I118" s="35" t="s">
        <v>6</v>
      </c>
      <c r="J118" s="32" t="s">
        <v>5</v>
      </c>
      <c r="K118" s="33" t="str">
        <f>IF(A118="","",(VLOOKUP(A118,生徒名簿表!B:D,3,0)))</f>
        <v/>
      </c>
      <c r="L118" s="195">
        <v>183</v>
      </c>
      <c r="M118" s="186">
        <f t="shared" si="7"/>
        <v>0</v>
      </c>
      <c r="N118" s="328" t="str">
        <f>IF(B118="","",(VLOOKUP(B118,生徒名簿表!B:C,2,0)))</f>
        <v/>
      </c>
      <c r="O118" s="328"/>
      <c r="P118" s="328"/>
      <c r="Q118" s="328"/>
      <c r="R118" s="329"/>
      <c r="S118" s="35" t="s">
        <v>6</v>
      </c>
      <c r="T118" s="32" t="s">
        <v>5</v>
      </c>
      <c r="U118" s="33" t="str">
        <f>IF(B118="","",(VLOOKUP(B118,生徒名簿表!B:D,3,0)))</f>
        <v/>
      </c>
    </row>
    <row r="119" spans="1:21" ht="23.4" customHeight="1" x14ac:dyDescent="0.45">
      <c r="A119" s="61"/>
      <c r="B119" s="62"/>
      <c r="D119" s="186">
        <v>159</v>
      </c>
      <c r="E119" s="185">
        <f t="shared" si="6"/>
        <v>0</v>
      </c>
      <c r="F119" s="327" t="str">
        <f>IF(A119="","",(VLOOKUP(A119,生徒名簿表!B:C,2,0)))</f>
        <v/>
      </c>
      <c r="G119" s="328"/>
      <c r="H119" s="329"/>
      <c r="I119" s="35" t="s">
        <v>6</v>
      </c>
      <c r="J119" s="32" t="s">
        <v>5</v>
      </c>
      <c r="K119" s="33" t="str">
        <f>IF(A119="","",(VLOOKUP(A119,生徒名簿表!B:D,3,0)))</f>
        <v/>
      </c>
      <c r="L119" s="195">
        <v>184</v>
      </c>
      <c r="M119" s="186">
        <f t="shared" si="7"/>
        <v>0</v>
      </c>
      <c r="N119" s="328" t="str">
        <f>IF(B119="","",(VLOOKUP(B119,生徒名簿表!B:C,2,0)))</f>
        <v/>
      </c>
      <c r="O119" s="328"/>
      <c r="P119" s="328"/>
      <c r="Q119" s="328"/>
      <c r="R119" s="329"/>
      <c r="S119" s="35" t="s">
        <v>6</v>
      </c>
      <c r="T119" s="32" t="s">
        <v>5</v>
      </c>
      <c r="U119" s="33" t="str">
        <f>IF(B119="","",(VLOOKUP(B119,生徒名簿表!B:D,3,0)))</f>
        <v/>
      </c>
    </row>
    <row r="120" spans="1:21" ht="23.4" customHeight="1" x14ac:dyDescent="0.45">
      <c r="A120" s="61"/>
      <c r="B120" s="62"/>
      <c r="D120" s="186">
        <v>160</v>
      </c>
      <c r="E120" s="185">
        <f t="shared" si="6"/>
        <v>0</v>
      </c>
      <c r="F120" s="327" t="str">
        <f>IF(A120="","",(VLOOKUP(A120,生徒名簿表!B:C,2,0)))</f>
        <v/>
      </c>
      <c r="G120" s="328"/>
      <c r="H120" s="329"/>
      <c r="I120" s="35" t="s">
        <v>6</v>
      </c>
      <c r="J120" s="32" t="s">
        <v>5</v>
      </c>
      <c r="K120" s="33" t="str">
        <f>IF(A120="","",(VLOOKUP(A120,生徒名簿表!B:D,3,0)))</f>
        <v/>
      </c>
      <c r="L120" s="195">
        <v>185</v>
      </c>
      <c r="M120" s="186">
        <f t="shared" si="7"/>
        <v>0</v>
      </c>
      <c r="N120" s="328" t="str">
        <f>IF(B120="","",(VLOOKUP(B120,生徒名簿表!B:C,2,0)))</f>
        <v/>
      </c>
      <c r="O120" s="328"/>
      <c r="P120" s="328"/>
      <c r="Q120" s="328"/>
      <c r="R120" s="329"/>
      <c r="S120" s="35" t="s">
        <v>6</v>
      </c>
      <c r="T120" s="32" t="s">
        <v>5</v>
      </c>
      <c r="U120" s="33" t="str">
        <f>IF(B120="","",(VLOOKUP(B120,生徒名簿表!B:D,3,0)))</f>
        <v/>
      </c>
    </row>
    <row r="121" spans="1:21" ht="23.4" customHeight="1" x14ac:dyDescent="0.45">
      <c r="A121" s="61"/>
      <c r="B121" s="62"/>
      <c r="D121" s="186">
        <v>161</v>
      </c>
      <c r="E121" s="185">
        <f t="shared" si="6"/>
        <v>0</v>
      </c>
      <c r="F121" s="327" t="str">
        <f>IF(A121="","",(VLOOKUP(A121,生徒名簿表!B:C,2,0)))</f>
        <v/>
      </c>
      <c r="G121" s="328"/>
      <c r="H121" s="329"/>
      <c r="I121" s="35" t="s">
        <v>6</v>
      </c>
      <c r="J121" s="32" t="s">
        <v>5</v>
      </c>
      <c r="K121" s="33" t="str">
        <f>IF(A121="","",(VLOOKUP(A121,生徒名簿表!B:D,3,0)))</f>
        <v/>
      </c>
      <c r="L121" s="195">
        <v>186</v>
      </c>
      <c r="M121" s="186">
        <f t="shared" si="7"/>
        <v>0</v>
      </c>
      <c r="N121" s="328" t="str">
        <f>IF(B121="","",(VLOOKUP(B121,生徒名簿表!B:C,2,0)))</f>
        <v/>
      </c>
      <c r="O121" s="328"/>
      <c r="P121" s="328"/>
      <c r="Q121" s="328"/>
      <c r="R121" s="329"/>
      <c r="S121" s="35" t="s">
        <v>6</v>
      </c>
      <c r="T121" s="32" t="s">
        <v>5</v>
      </c>
      <c r="U121" s="33" t="str">
        <f>IF(B121="","",(VLOOKUP(B121,生徒名簿表!B:D,3,0)))</f>
        <v/>
      </c>
    </row>
    <row r="122" spans="1:21" ht="23.4" customHeight="1" x14ac:dyDescent="0.45">
      <c r="A122" s="61"/>
      <c r="B122" s="62"/>
      <c r="D122" s="186">
        <v>162</v>
      </c>
      <c r="E122" s="185">
        <f t="shared" si="6"/>
        <v>0</v>
      </c>
      <c r="F122" s="327" t="str">
        <f>IF(A122="","",(VLOOKUP(A122,生徒名簿表!B:C,2,0)))</f>
        <v/>
      </c>
      <c r="G122" s="328"/>
      <c r="H122" s="329"/>
      <c r="I122" s="35" t="s">
        <v>6</v>
      </c>
      <c r="J122" s="32" t="s">
        <v>5</v>
      </c>
      <c r="K122" s="33" t="str">
        <f>IF(A122="","",(VLOOKUP(A122,生徒名簿表!B:D,3,0)))</f>
        <v/>
      </c>
      <c r="L122" s="195">
        <v>187</v>
      </c>
      <c r="M122" s="186">
        <f t="shared" si="7"/>
        <v>0</v>
      </c>
      <c r="N122" s="328" t="str">
        <f>IF(B122="","",(VLOOKUP(B122,生徒名簿表!B:C,2,0)))</f>
        <v/>
      </c>
      <c r="O122" s="328"/>
      <c r="P122" s="328"/>
      <c r="Q122" s="328"/>
      <c r="R122" s="329"/>
      <c r="S122" s="35" t="s">
        <v>6</v>
      </c>
      <c r="T122" s="32" t="s">
        <v>5</v>
      </c>
      <c r="U122" s="33" t="str">
        <f>IF(B122="","",(VLOOKUP(B122,生徒名簿表!B:D,3,0)))</f>
        <v/>
      </c>
    </row>
    <row r="123" spans="1:21" ht="23.4" customHeight="1" x14ac:dyDescent="0.45">
      <c r="A123" s="61"/>
      <c r="B123" s="62"/>
      <c r="D123" s="186">
        <v>163</v>
      </c>
      <c r="E123" s="185">
        <f t="shared" si="6"/>
        <v>0</v>
      </c>
      <c r="F123" s="327" t="str">
        <f>IF(A123="","",(VLOOKUP(A123,生徒名簿表!B:C,2,0)))</f>
        <v/>
      </c>
      <c r="G123" s="328"/>
      <c r="H123" s="329"/>
      <c r="I123" s="35" t="s">
        <v>6</v>
      </c>
      <c r="J123" s="32" t="s">
        <v>5</v>
      </c>
      <c r="K123" s="33" t="str">
        <f>IF(A123="","",(VLOOKUP(A123,生徒名簿表!B:D,3,0)))</f>
        <v/>
      </c>
      <c r="L123" s="195">
        <v>188</v>
      </c>
      <c r="M123" s="186">
        <f t="shared" si="7"/>
        <v>0</v>
      </c>
      <c r="N123" s="328" t="str">
        <f>IF(B123="","",(VLOOKUP(B123,生徒名簿表!B:C,2,0)))</f>
        <v/>
      </c>
      <c r="O123" s="328"/>
      <c r="P123" s="328"/>
      <c r="Q123" s="328"/>
      <c r="R123" s="329"/>
      <c r="S123" s="35" t="s">
        <v>6</v>
      </c>
      <c r="T123" s="32" t="s">
        <v>5</v>
      </c>
      <c r="U123" s="33" t="str">
        <f>IF(B123="","",(VLOOKUP(B123,生徒名簿表!B:D,3,0)))</f>
        <v/>
      </c>
    </row>
    <row r="124" spans="1:21" ht="23.4" customHeight="1" x14ac:dyDescent="0.45">
      <c r="A124" s="61"/>
      <c r="B124" s="62"/>
      <c r="D124" s="186">
        <v>164</v>
      </c>
      <c r="E124" s="185">
        <f t="shared" si="6"/>
        <v>0</v>
      </c>
      <c r="F124" s="327" t="str">
        <f>IF(A124="","",(VLOOKUP(A124,生徒名簿表!B:C,2,0)))</f>
        <v/>
      </c>
      <c r="G124" s="328"/>
      <c r="H124" s="329"/>
      <c r="I124" s="35" t="s">
        <v>6</v>
      </c>
      <c r="J124" s="32" t="s">
        <v>5</v>
      </c>
      <c r="K124" s="33" t="str">
        <f>IF(A124="","",(VLOOKUP(A124,生徒名簿表!B:D,3,0)))</f>
        <v/>
      </c>
      <c r="L124" s="195">
        <v>189</v>
      </c>
      <c r="M124" s="186">
        <f t="shared" si="7"/>
        <v>0</v>
      </c>
      <c r="N124" s="328" t="str">
        <f>IF(B124="","",(VLOOKUP(B124,生徒名簿表!B:C,2,0)))</f>
        <v/>
      </c>
      <c r="O124" s="328"/>
      <c r="P124" s="328"/>
      <c r="Q124" s="328"/>
      <c r="R124" s="329"/>
      <c r="S124" s="35" t="s">
        <v>6</v>
      </c>
      <c r="T124" s="32" t="s">
        <v>5</v>
      </c>
      <c r="U124" s="33" t="str">
        <f>IF(B124="","",(VLOOKUP(B124,生徒名簿表!B:D,3,0)))</f>
        <v/>
      </c>
    </row>
    <row r="125" spans="1:21" ht="23.4" customHeight="1" x14ac:dyDescent="0.45">
      <c r="A125" s="61"/>
      <c r="B125" s="62"/>
      <c r="D125" s="186">
        <v>165</v>
      </c>
      <c r="E125" s="185">
        <f t="shared" si="6"/>
        <v>0</v>
      </c>
      <c r="F125" s="327" t="str">
        <f>IF(A125="","",(VLOOKUP(A125,生徒名簿表!B:C,2,0)))</f>
        <v/>
      </c>
      <c r="G125" s="328"/>
      <c r="H125" s="329"/>
      <c r="I125" s="35" t="s">
        <v>6</v>
      </c>
      <c r="J125" s="32" t="s">
        <v>5</v>
      </c>
      <c r="K125" s="33" t="str">
        <f>IF(A125="","",(VLOOKUP(A125,生徒名簿表!B:D,3,0)))</f>
        <v/>
      </c>
      <c r="L125" s="195">
        <v>190</v>
      </c>
      <c r="M125" s="186">
        <f t="shared" si="7"/>
        <v>0</v>
      </c>
      <c r="N125" s="328" t="str">
        <f>IF(B125="","",(VLOOKUP(B125,生徒名簿表!B:C,2,0)))</f>
        <v/>
      </c>
      <c r="O125" s="328"/>
      <c r="P125" s="328"/>
      <c r="Q125" s="328"/>
      <c r="R125" s="329"/>
      <c r="S125" s="35" t="s">
        <v>6</v>
      </c>
      <c r="T125" s="32" t="s">
        <v>5</v>
      </c>
      <c r="U125" s="33" t="str">
        <f>IF(B125="","",(VLOOKUP(B125,生徒名簿表!B:D,3,0)))</f>
        <v/>
      </c>
    </row>
    <row r="126" spans="1:21" ht="23.4" customHeight="1" x14ac:dyDescent="0.45">
      <c r="A126" s="61"/>
      <c r="B126" s="62"/>
      <c r="D126" s="186">
        <v>166</v>
      </c>
      <c r="E126" s="185">
        <f t="shared" si="6"/>
        <v>0</v>
      </c>
      <c r="F126" s="327" t="str">
        <f>IF(A126="","",(VLOOKUP(A126,生徒名簿表!B:C,2,0)))</f>
        <v/>
      </c>
      <c r="G126" s="328"/>
      <c r="H126" s="329"/>
      <c r="I126" s="35" t="s">
        <v>6</v>
      </c>
      <c r="J126" s="32" t="s">
        <v>5</v>
      </c>
      <c r="K126" s="33" t="str">
        <f>IF(A126="","",(VLOOKUP(A126,生徒名簿表!B:D,3,0)))</f>
        <v/>
      </c>
      <c r="L126" s="195">
        <v>191</v>
      </c>
      <c r="M126" s="186">
        <f t="shared" si="7"/>
        <v>0</v>
      </c>
      <c r="N126" s="328" t="str">
        <f>IF(B126="","",(VLOOKUP(B126,生徒名簿表!B:C,2,0)))</f>
        <v/>
      </c>
      <c r="O126" s="328"/>
      <c r="P126" s="328"/>
      <c r="Q126" s="328"/>
      <c r="R126" s="329"/>
      <c r="S126" s="35" t="s">
        <v>6</v>
      </c>
      <c r="T126" s="32" t="s">
        <v>5</v>
      </c>
      <c r="U126" s="33" t="str">
        <f>IF(B126="","",(VLOOKUP(B126,生徒名簿表!B:D,3,0)))</f>
        <v/>
      </c>
    </row>
    <row r="127" spans="1:21" ht="23.4" customHeight="1" x14ac:dyDescent="0.45">
      <c r="A127" s="61"/>
      <c r="B127" s="62"/>
      <c r="D127" s="186">
        <v>167</v>
      </c>
      <c r="E127" s="185">
        <f t="shared" si="6"/>
        <v>0</v>
      </c>
      <c r="F127" s="327" t="str">
        <f>IF(A127="","",(VLOOKUP(A127,生徒名簿表!B:C,2,0)))</f>
        <v/>
      </c>
      <c r="G127" s="328"/>
      <c r="H127" s="329"/>
      <c r="I127" s="35" t="s">
        <v>6</v>
      </c>
      <c r="J127" s="32" t="s">
        <v>5</v>
      </c>
      <c r="K127" s="33" t="str">
        <f>IF(A127="","",(VLOOKUP(A127,生徒名簿表!B:D,3,0)))</f>
        <v/>
      </c>
      <c r="L127" s="195">
        <v>192</v>
      </c>
      <c r="M127" s="186">
        <f t="shared" si="7"/>
        <v>0</v>
      </c>
      <c r="N127" s="328" t="str">
        <f>IF(B127="","",(VLOOKUP(B127,生徒名簿表!B:C,2,0)))</f>
        <v/>
      </c>
      <c r="O127" s="328"/>
      <c r="P127" s="328"/>
      <c r="Q127" s="328"/>
      <c r="R127" s="329"/>
      <c r="S127" s="35" t="s">
        <v>6</v>
      </c>
      <c r="T127" s="32" t="s">
        <v>5</v>
      </c>
      <c r="U127" s="33" t="str">
        <f>IF(B127="","",(VLOOKUP(B127,生徒名簿表!B:D,3,0)))</f>
        <v/>
      </c>
    </row>
    <row r="128" spans="1:21" ht="23.4" customHeight="1" x14ac:dyDescent="0.45">
      <c r="A128" s="61"/>
      <c r="B128" s="62"/>
      <c r="D128" s="186">
        <v>168</v>
      </c>
      <c r="E128" s="185">
        <f t="shared" si="6"/>
        <v>0</v>
      </c>
      <c r="F128" s="327" t="str">
        <f>IF(A128="","",(VLOOKUP(A128,生徒名簿表!B:C,2,0)))</f>
        <v/>
      </c>
      <c r="G128" s="328"/>
      <c r="H128" s="329"/>
      <c r="I128" s="35" t="s">
        <v>6</v>
      </c>
      <c r="J128" s="32" t="s">
        <v>5</v>
      </c>
      <c r="K128" s="33" t="str">
        <f>IF(A128="","",(VLOOKUP(A128,生徒名簿表!B:D,3,0)))</f>
        <v/>
      </c>
      <c r="L128" s="195">
        <v>193</v>
      </c>
      <c r="M128" s="186">
        <f t="shared" si="7"/>
        <v>0</v>
      </c>
      <c r="N128" s="328" t="str">
        <f>IF(B128="","",(VLOOKUP(B128,生徒名簿表!B:C,2,0)))</f>
        <v/>
      </c>
      <c r="O128" s="328"/>
      <c r="P128" s="328"/>
      <c r="Q128" s="328"/>
      <c r="R128" s="329"/>
      <c r="S128" s="35" t="s">
        <v>6</v>
      </c>
      <c r="T128" s="32" t="s">
        <v>5</v>
      </c>
      <c r="U128" s="33" t="str">
        <f>IF(B128="","",(VLOOKUP(B128,生徒名簿表!B:D,3,0)))</f>
        <v/>
      </c>
    </row>
    <row r="129" spans="1:21" ht="23.4" customHeight="1" x14ac:dyDescent="0.45">
      <c r="A129" s="61"/>
      <c r="B129" s="62"/>
      <c r="D129" s="186">
        <v>169</v>
      </c>
      <c r="E129" s="185">
        <f t="shared" si="6"/>
        <v>0</v>
      </c>
      <c r="F129" s="327" t="str">
        <f>IF(A129="","",(VLOOKUP(A129,生徒名簿表!B:C,2,0)))</f>
        <v/>
      </c>
      <c r="G129" s="328"/>
      <c r="H129" s="329"/>
      <c r="I129" s="35" t="s">
        <v>6</v>
      </c>
      <c r="J129" s="32" t="s">
        <v>5</v>
      </c>
      <c r="K129" s="33" t="str">
        <f>IF(A129="","",(VLOOKUP(A129,生徒名簿表!B:D,3,0)))</f>
        <v/>
      </c>
      <c r="L129" s="195">
        <v>194</v>
      </c>
      <c r="M129" s="186">
        <f t="shared" si="7"/>
        <v>0</v>
      </c>
      <c r="N129" s="328" t="str">
        <f>IF(B129="","",(VLOOKUP(B129,生徒名簿表!B:C,2,0)))</f>
        <v/>
      </c>
      <c r="O129" s="328"/>
      <c r="P129" s="328"/>
      <c r="Q129" s="328"/>
      <c r="R129" s="329"/>
      <c r="S129" s="35" t="s">
        <v>6</v>
      </c>
      <c r="T129" s="32" t="s">
        <v>5</v>
      </c>
      <c r="U129" s="33" t="str">
        <f>IF(B129="","",(VLOOKUP(B129,生徒名簿表!B:D,3,0)))</f>
        <v/>
      </c>
    </row>
    <row r="130" spans="1:21" ht="23.4" customHeight="1" x14ac:dyDescent="0.45">
      <c r="A130" s="61"/>
      <c r="B130" s="62"/>
      <c r="D130" s="186">
        <v>170</v>
      </c>
      <c r="E130" s="185">
        <f t="shared" si="6"/>
        <v>0</v>
      </c>
      <c r="F130" s="327" t="str">
        <f>IF(A130="","",(VLOOKUP(A130,生徒名簿表!B:C,2,0)))</f>
        <v/>
      </c>
      <c r="G130" s="328"/>
      <c r="H130" s="329"/>
      <c r="I130" s="35" t="s">
        <v>6</v>
      </c>
      <c r="J130" s="32" t="s">
        <v>5</v>
      </c>
      <c r="K130" s="33" t="str">
        <f>IF(A130="","",(VLOOKUP(A130,生徒名簿表!B:D,3,0)))</f>
        <v/>
      </c>
      <c r="L130" s="195">
        <v>195</v>
      </c>
      <c r="M130" s="186">
        <f t="shared" si="7"/>
        <v>0</v>
      </c>
      <c r="N130" s="328" t="str">
        <f>IF(B130="","",(VLOOKUP(B130,生徒名簿表!B:C,2,0)))</f>
        <v/>
      </c>
      <c r="O130" s="328"/>
      <c r="P130" s="328"/>
      <c r="Q130" s="328"/>
      <c r="R130" s="329"/>
      <c r="S130" s="35" t="s">
        <v>6</v>
      </c>
      <c r="T130" s="32" t="s">
        <v>5</v>
      </c>
      <c r="U130" s="33" t="str">
        <f>IF(B130="","",(VLOOKUP(B130,生徒名簿表!B:D,3,0)))</f>
        <v/>
      </c>
    </row>
    <row r="131" spans="1:21" ht="23.4" customHeight="1" x14ac:dyDescent="0.45">
      <c r="A131" s="61"/>
      <c r="B131" s="62"/>
      <c r="D131" s="186">
        <v>171</v>
      </c>
      <c r="E131" s="185">
        <f t="shared" si="6"/>
        <v>0</v>
      </c>
      <c r="F131" s="327" t="str">
        <f>IF(A131="","",(VLOOKUP(A131,生徒名簿表!B:C,2,0)))</f>
        <v/>
      </c>
      <c r="G131" s="328"/>
      <c r="H131" s="329"/>
      <c r="I131" s="35" t="s">
        <v>6</v>
      </c>
      <c r="J131" s="32" t="s">
        <v>5</v>
      </c>
      <c r="K131" s="33" t="str">
        <f>IF(A131="","",(VLOOKUP(A131,生徒名簿表!B:D,3,0)))</f>
        <v/>
      </c>
      <c r="L131" s="195">
        <v>196</v>
      </c>
      <c r="M131" s="186">
        <f t="shared" si="7"/>
        <v>0</v>
      </c>
      <c r="N131" s="328" t="str">
        <f>IF(B131="","",(VLOOKUP(B131,生徒名簿表!B:C,2,0)))</f>
        <v/>
      </c>
      <c r="O131" s="328"/>
      <c r="P131" s="328"/>
      <c r="Q131" s="328"/>
      <c r="R131" s="329"/>
      <c r="S131" s="35" t="s">
        <v>6</v>
      </c>
      <c r="T131" s="32" t="s">
        <v>5</v>
      </c>
      <c r="U131" s="33" t="str">
        <f>IF(B131="","",(VLOOKUP(B131,生徒名簿表!B:D,3,0)))</f>
        <v/>
      </c>
    </row>
    <row r="132" spans="1:21" ht="23.4" customHeight="1" x14ac:dyDescent="0.45">
      <c r="A132" s="61"/>
      <c r="B132" s="62"/>
      <c r="D132" s="186">
        <v>172</v>
      </c>
      <c r="E132" s="185">
        <f t="shared" si="6"/>
        <v>0</v>
      </c>
      <c r="F132" s="327" t="str">
        <f>IF(A132="","",(VLOOKUP(A132,生徒名簿表!B:C,2,0)))</f>
        <v/>
      </c>
      <c r="G132" s="328"/>
      <c r="H132" s="329"/>
      <c r="I132" s="35" t="s">
        <v>6</v>
      </c>
      <c r="J132" s="32" t="s">
        <v>5</v>
      </c>
      <c r="K132" s="33" t="str">
        <f>IF(A132="","",(VLOOKUP(A132,生徒名簿表!B:D,3,0)))</f>
        <v/>
      </c>
      <c r="L132" s="195">
        <v>197</v>
      </c>
      <c r="M132" s="186">
        <f t="shared" si="7"/>
        <v>0</v>
      </c>
      <c r="N132" s="328" t="str">
        <f>IF(B132="","",(VLOOKUP(B132,生徒名簿表!B:C,2,0)))</f>
        <v/>
      </c>
      <c r="O132" s="328"/>
      <c r="P132" s="328"/>
      <c r="Q132" s="328"/>
      <c r="R132" s="329"/>
      <c r="S132" s="35" t="s">
        <v>6</v>
      </c>
      <c r="T132" s="32" t="s">
        <v>5</v>
      </c>
      <c r="U132" s="33" t="str">
        <f>IF(B132="","",(VLOOKUP(B132,生徒名簿表!B:D,3,0)))</f>
        <v/>
      </c>
    </row>
    <row r="133" spans="1:21" ht="23.4" customHeight="1" x14ac:dyDescent="0.45">
      <c r="A133" s="61"/>
      <c r="B133" s="62"/>
      <c r="D133" s="186">
        <v>173</v>
      </c>
      <c r="E133" s="185">
        <f t="shared" si="6"/>
        <v>0</v>
      </c>
      <c r="F133" s="327" t="str">
        <f>IF(A133="","",(VLOOKUP(A133,生徒名簿表!B:C,2,0)))</f>
        <v/>
      </c>
      <c r="G133" s="328"/>
      <c r="H133" s="329"/>
      <c r="I133" s="35" t="s">
        <v>6</v>
      </c>
      <c r="J133" s="32" t="s">
        <v>5</v>
      </c>
      <c r="K133" s="33" t="str">
        <f>IF(A133="","",(VLOOKUP(A133,生徒名簿表!B:D,3,0)))</f>
        <v/>
      </c>
      <c r="L133" s="195">
        <v>198</v>
      </c>
      <c r="M133" s="186">
        <f t="shared" si="7"/>
        <v>0</v>
      </c>
      <c r="N133" s="328" t="str">
        <f>IF(B133="","",(VLOOKUP(B133,生徒名簿表!B:C,2,0)))</f>
        <v/>
      </c>
      <c r="O133" s="328"/>
      <c r="P133" s="328"/>
      <c r="Q133" s="328"/>
      <c r="R133" s="329"/>
      <c r="S133" s="35" t="s">
        <v>6</v>
      </c>
      <c r="T133" s="32" t="s">
        <v>5</v>
      </c>
      <c r="U133" s="33" t="str">
        <f>IF(B133="","",(VLOOKUP(B133,生徒名簿表!B:D,3,0)))</f>
        <v/>
      </c>
    </row>
    <row r="134" spans="1:21" ht="23.4" customHeight="1" x14ac:dyDescent="0.45">
      <c r="A134" s="61"/>
      <c r="B134" s="62"/>
      <c r="D134" s="186">
        <v>174</v>
      </c>
      <c r="E134" s="185">
        <f t="shared" si="6"/>
        <v>0</v>
      </c>
      <c r="F134" s="327" t="str">
        <f>IF(A134="","",(VLOOKUP(A134,生徒名簿表!B:C,2,0)))</f>
        <v/>
      </c>
      <c r="G134" s="328"/>
      <c r="H134" s="329"/>
      <c r="I134" s="35" t="s">
        <v>6</v>
      </c>
      <c r="J134" s="32" t="s">
        <v>5</v>
      </c>
      <c r="K134" s="33" t="str">
        <f>IF(A134="","",(VLOOKUP(A134,生徒名簿表!B:D,3,0)))</f>
        <v/>
      </c>
      <c r="L134" s="195">
        <v>199</v>
      </c>
      <c r="M134" s="186">
        <f t="shared" si="7"/>
        <v>0</v>
      </c>
      <c r="N134" s="328" t="str">
        <f>IF(B134="","",(VLOOKUP(B134,生徒名簿表!B:C,2,0)))</f>
        <v/>
      </c>
      <c r="O134" s="328"/>
      <c r="P134" s="328"/>
      <c r="Q134" s="328"/>
      <c r="R134" s="329"/>
      <c r="S134" s="35" t="s">
        <v>6</v>
      </c>
      <c r="T134" s="32" t="s">
        <v>5</v>
      </c>
      <c r="U134" s="33" t="str">
        <f>IF(B134="","",(VLOOKUP(B134,生徒名簿表!B:D,3,0)))</f>
        <v/>
      </c>
    </row>
    <row r="135" spans="1:21" ht="23.4" customHeight="1" x14ac:dyDescent="0.45">
      <c r="A135" s="61"/>
      <c r="B135" s="62"/>
      <c r="D135" s="186">
        <v>175</v>
      </c>
      <c r="E135" s="185">
        <f t="shared" si="6"/>
        <v>0</v>
      </c>
      <c r="F135" s="327" t="str">
        <f>IF(A135="","",(VLOOKUP(A135,生徒名簿表!B:C,2,0)))</f>
        <v/>
      </c>
      <c r="G135" s="328"/>
      <c r="H135" s="329"/>
      <c r="I135" s="35" t="s">
        <v>6</v>
      </c>
      <c r="J135" s="32" t="s">
        <v>5</v>
      </c>
      <c r="K135" s="33" t="str">
        <f>IF(A135="","",(VLOOKUP(A135,生徒名簿表!B:D,3,0)))</f>
        <v/>
      </c>
      <c r="L135" s="195">
        <v>200</v>
      </c>
      <c r="M135" s="186">
        <f t="shared" si="7"/>
        <v>0</v>
      </c>
      <c r="N135" s="328" t="str">
        <f>IF(B135="","",(VLOOKUP(B135,生徒名簿表!B:C,2,0)))</f>
        <v/>
      </c>
      <c r="O135" s="328"/>
      <c r="P135" s="328"/>
      <c r="Q135" s="328"/>
      <c r="R135" s="329"/>
      <c r="S135" s="35" t="s">
        <v>6</v>
      </c>
      <c r="T135" s="32" t="s">
        <v>5</v>
      </c>
      <c r="U135" s="33" t="str">
        <f>IF(B135="","",(VLOOKUP(B135,生徒名簿表!B:D,3,0)))</f>
        <v/>
      </c>
    </row>
    <row r="136" spans="1:21" ht="4.2" customHeight="1" x14ac:dyDescent="0.45"/>
    <row r="137" spans="1:21" ht="27" customHeight="1" x14ac:dyDescent="0.45">
      <c r="D137" s="291" t="s">
        <v>3</v>
      </c>
      <c r="E137" s="297"/>
      <c r="F137" s="297"/>
      <c r="G137" s="297"/>
      <c r="H137" s="292"/>
      <c r="I137" s="390" t="s">
        <v>579</v>
      </c>
      <c r="J137" s="391"/>
      <c r="K137" s="391"/>
      <c r="L137" s="392"/>
      <c r="M137" s="393" t="s">
        <v>578</v>
      </c>
      <c r="N137" s="394"/>
      <c r="O137" s="394"/>
      <c r="P137" s="394"/>
      <c r="Q137" s="395"/>
      <c r="R137" s="389" t="s">
        <v>1</v>
      </c>
      <c r="S137" s="389"/>
      <c r="T137" s="389"/>
      <c r="U137" s="389"/>
    </row>
    <row r="138" spans="1:21" ht="3.75" customHeight="1" thickBot="1" x14ac:dyDescent="0.5">
      <c r="K138" s="330"/>
      <c r="L138" s="330"/>
      <c r="M138" s="197"/>
    </row>
    <row r="139" spans="1:21" ht="15" customHeight="1" x14ac:dyDescent="0.45">
      <c r="D139" s="396" t="s">
        <v>580</v>
      </c>
      <c r="E139" s="396"/>
      <c r="F139" s="397"/>
      <c r="G139" s="397"/>
      <c r="H139" s="397"/>
      <c r="I139" s="397"/>
      <c r="J139" s="397"/>
      <c r="K139" s="398"/>
      <c r="L139" s="331" t="s">
        <v>0</v>
      </c>
      <c r="M139" s="332"/>
      <c r="N139" s="333"/>
      <c r="O139" s="337">
        <f>O34</f>
        <v>0</v>
      </c>
      <c r="P139" s="338"/>
      <c r="Q139" s="338"/>
      <c r="R139" s="338"/>
      <c r="S139" s="338"/>
      <c r="T139" s="338"/>
      <c r="U139" s="339"/>
    </row>
    <row r="140" spans="1:21" ht="15" customHeight="1" thickBot="1" x14ac:dyDescent="0.5">
      <c r="D140" s="397"/>
      <c r="E140" s="397"/>
      <c r="F140" s="397"/>
      <c r="G140" s="397"/>
      <c r="H140" s="397"/>
      <c r="I140" s="397"/>
      <c r="J140" s="397"/>
      <c r="K140" s="398"/>
      <c r="L140" s="334"/>
      <c r="M140" s="335"/>
      <c r="N140" s="336"/>
      <c r="O140" s="340"/>
      <c r="P140" s="341"/>
      <c r="Q140" s="341"/>
      <c r="R140" s="341"/>
      <c r="S140" s="341"/>
      <c r="T140" s="341"/>
      <c r="U140" s="342"/>
    </row>
    <row r="141" spans="1:21" ht="27.75" customHeight="1" x14ac:dyDescent="0.45">
      <c r="D141" s="294" t="str">
        <f>D1</f>
        <v>　　　　第57回下野教育書道展出品目録</v>
      </c>
      <c r="E141" s="294"/>
      <c r="F141" s="294"/>
      <c r="G141" s="294"/>
      <c r="H141" s="294"/>
      <c r="I141" s="294"/>
      <c r="J141" s="294"/>
      <c r="K141" s="294"/>
      <c r="L141" s="294"/>
      <c r="M141" s="294"/>
      <c r="N141" s="294"/>
      <c r="O141" s="294"/>
      <c r="P141" s="294"/>
      <c r="Q141" s="294"/>
      <c r="R141" s="294"/>
      <c r="S141" s="294"/>
      <c r="T141" s="294"/>
      <c r="U141" s="294"/>
    </row>
    <row r="142" spans="1:21" ht="30" customHeight="1" x14ac:dyDescent="0.45">
      <c r="D142" s="291" t="s">
        <v>15</v>
      </c>
      <c r="E142" s="292"/>
      <c r="F142" s="382" t="str">
        <f>F2</f>
        <v>毛筆</v>
      </c>
      <c r="G142" s="382"/>
      <c r="H142" s="20" t="s">
        <v>23</v>
      </c>
      <c r="I142" s="401">
        <f>I2</f>
        <v>0</v>
      </c>
      <c r="J142" s="402"/>
      <c r="K142" s="291" t="s">
        <v>22</v>
      </c>
      <c r="L142" s="292"/>
      <c r="M142" s="385" t="s">
        <v>1444</v>
      </c>
      <c r="N142" s="386"/>
      <c r="O142" s="387"/>
      <c r="P142" s="354" t="s">
        <v>14</v>
      </c>
      <c r="Q142" s="355"/>
      <c r="R142" s="42"/>
      <c r="S142" s="22" t="s">
        <v>13</v>
      </c>
      <c r="T142" s="23">
        <v>5</v>
      </c>
      <c r="U142" s="24" t="s">
        <v>12</v>
      </c>
    </row>
    <row r="143" spans="1:21" ht="30" customHeight="1" x14ac:dyDescent="0.45">
      <c r="A143" s="154" t="s">
        <v>1386</v>
      </c>
      <c r="B143" s="154" t="s">
        <v>1387</v>
      </c>
      <c r="D143" s="291" t="s">
        <v>11</v>
      </c>
      <c r="E143" s="292"/>
      <c r="F143" s="324" t="str">
        <f>IF(I2="","",(VLOOKUP(I2,学校番号一覧表!A:D,4,0)))</f>
        <v/>
      </c>
      <c r="G143" s="324"/>
      <c r="H143" s="20" t="s">
        <v>576</v>
      </c>
      <c r="I143" s="327" t="str">
        <f>IF(I2="","",(VLOOKUP(I2,学校番号一覧表!A:D,2,0)))</f>
        <v/>
      </c>
      <c r="J143" s="328"/>
      <c r="K143" s="328"/>
      <c r="L143" s="328"/>
      <c r="M143" s="328"/>
      <c r="N143" s="328"/>
      <c r="O143" s="329"/>
      <c r="P143" s="356" t="s">
        <v>10</v>
      </c>
      <c r="Q143" s="356"/>
      <c r="R143" s="388"/>
      <c r="S143" s="388"/>
      <c r="T143" s="388"/>
      <c r="U143" s="388"/>
    </row>
    <row r="144" spans="1:21" ht="3.75" customHeight="1" x14ac:dyDescent="0.45">
      <c r="D144" s="187"/>
      <c r="E144" s="187"/>
      <c r="F144" s="38"/>
      <c r="G144" s="38"/>
      <c r="H144" s="39"/>
      <c r="I144" s="39"/>
      <c r="J144" s="39"/>
      <c r="K144" s="39"/>
      <c r="L144" s="189"/>
      <c r="M144" s="189"/>
      <c r="N144" s="40"/>
      <c r="O144" s="1"/>
      <c r="P144" s="1"/>
      <c r="Q144" s="41"/>
      <c r="R144" s="41"/>
      <c r="S144" s="41"/>
      <c r="T144" s="41"/>
      <c r="U144" s="41"/>
    </row>
    <row r="145" spans="1:21" ht="21.9" customHeight="1" x14ac:dyDescent="0.45">
      <c r="A145" s="61" t="s">
        <v>593</v>
      </c>
      <c r="B145" s="62" t="s">
        <v>593</v>
      </c>
      <c r="D145" s="191" t="s">
        <v>646</v>
      </c>
      <c r="E145" s="199" t="s">
        <v>1441</v>
      </c>
      <c r="F145" s="291" t="s">
        <v>8</v>
      </c>
      <c r="G145" s="297"/>
      <c r="H145" s="292"/>
      <c r="I145" s="291" t="s">
        <v>7</v>
      </c>
      <c r="J145" s="297"/>
      <c r="K145" s="297"/>
      <c r="L145" s="186" t="s">
        <v>646</v>
      </c>
      <c r="M145" s="200" t="s">
        <v>1441</v>
      </c>
      <c r="N145" s="297" t="s">
        <v>8</v>
      </c>
      <c r="O145" s="297"/>
      <c r="P145" s="297"/>
      <c r="Q145" s="297"/>
      <c r="R145" s="292"/>
      <c r="S145" s="291" t="s">
        <v>7</v>
      </c>
      <c r="T145" s="297"/>
      <c r="U145" s="292"/>
    </row>
    <row r="146" spans="1:21" ht="23.4" customHeight="1" x14ac:dyDescent="0.45">
      <c r="A146" s="61"/>
      <c r="B146" s="62"/>
      <c r="D146" s="186">
        <v>201</v>
      </c>
      <c r="E146" s="185">
        <f>A146</f>
        <v>0</v>
      </c>
      <c r="F146" s="327" t="str">
        <f>IF(A146="","",(VLOOKUP(A146,生徒名簿表!B:C,2,0)))</f>
        <v/>
      </c>
      <c r="G146" s="328"/>
      <c r="H146" s="329"/>
      <c r="I146" s="35" t="s">
        <v>6</v>
      </c>
      <c r="J146" s="32" t="s">
        <v>5</v>
      </c>
      <c r="K146" s="33" t="str">
        <f>IF(A146="","",(VLOOKUP(A146,生徒名簿表!B:D,3,0)))</f>
        <v/>
      </c>
      <c r="L146" s="195">
        <v>226</v>
      </c>
      <c r="M146" s="186">
        <f>B146</f>
        <v>0</v>
      </c>
      <c r="N146" s="328" t="str">
        <f>IF(B146="","",(VLOOKUP(B146,生徒名簿表!B:C,2,0)))</f>
        <v/>
      </c>
      <c r="O146" s="328"/>
      <c r="P146" s="328"/>
      <c r="Q146" s="328"/>
      <c r="R146" s="329"/>
      <c r="S146" s="35" t="s">
        <v>6</v>
      </c>
      <c r="T146" s="32" t="s">
        <v>5</v>
      </c>
      <c r="U146" s="33" t="str">
        <f>IF(B146="","",(VLOOKUP(B146,生徒名簿表!B:D,3,0)))</f>
        <v/>
      </c>
    </row>
    <row r="147" spans="1:21" ht="23.4" customHeight="1" x14ac:dyDescent="0.45">
      <c r="A147" s="61"/>
      <c r="B147" s="62"/>
      <c r="D147" s="186">
        <v>202</v>
      </c>
      <c r="E147" s="185">
        <f t="shared" ref="E147:E170" si="8">A147</f>
        <v>0</v>
      </c>
      <c r="F147" s="327" t="str">
        <f>IF(A147="","",(VLOOKUP(A147,生徒名簿表!B:C,2,0)))</f>
        <v/>
      </c>
      <c r="G147" s="328"/>
      <c r="H147" s="329"/>
      <c r="I147" s="35" t="s">
        <v>6</v>
      </c>
      <c r="J147" s="32" t="s">
        <v>5</v>
      </c>
      <c r="K147" s="33" t="str">
        <f>IF(A147="","",(VLOOKUP(A147,生徒名簿表!B:D,3,0)))</f>
        <v/>
      </c>
      <c r="L147" s="195">
        <v>227</v>
      </c>
      <c r="M147" s="186">
        <f t="shared" ref="M147:M170" si="9">B147</f>
        <v>0</v>
      </c>
      <c r="N147" s="328" t="str">
        <f>IF(B147="","",(VLOOKUP(B147,生徒名簿表!B:C,2,0)))</f>
        <v/>
      </c>
      <c r="O147" s="328"/>
      <c r="P147" s="328"/>
      <c r="Q147" s="328"/>
      <c r="R147" s="329"/>
      <c r="S147" s="35" t="s">
        <v>6</v>
      </c>
      <c r="T147" s="32" t="s">
        <v>5</v>
      </c>
      <c r="U147" s="33" t="str">
        <f>IF(B147="","",(VLOOKUP(B147,生徒名簿表!B:D,3,0)))</f>
        <v/>
      </c>
    </row>
    <row r="148" spans="1:21" ht="23.4" customHeight="1" x14ac:dyDescent="0.45">
      <c r="A148" s="61"/>
      <c r="B148" s="62"/>
      <c r="D148" s="186">
        <v>203</v>
      </c>
      <c r="E148" s="185">
        <f t="shared" si="8"/>
        <v>0</v>
      </c>
      <c r="F148" s="327" t="str">
        <f>IF(A148="","",(VLOOKUP(A148,生徒名簿表!B:C,2,0)))</f>
        <v/>
      </c>
      <c r="G148" s="328"/>
      <c r="H148" s="329"/>
      <c r="I148" s="35" t="s">
        <v>6</v>
      </c>
      <c r="J148" s="32" t="s">
        <v>5</v>
      </c>
      <c r="K148" s="33" t="str">
        <f>IF(A148="","",(VLOOKUP(A148,生徒名簿表!B:D,3,0)))</f>
        <v/>
      </c>
      <c r="L148" s="195">
        <v>228</v>
      </c>
      <c r="M148" s="186">
        <f t="shared" si="9"/>
        <v>0</v>
      </c>
      <c r="N148" s="328" t="str">
        <f>IF(B148="","",(VLOOKUP(B148,生徒名簿表!B:C,2,0)))</f>
        <v/>
      </c>
      <c r="O148" s="328"/>
      <c r="P148" s="328"/>
      <c r="Q148" s="328"/>
      <c r="R148" s="329"/>
      <c r="S148" s="35" t="s">
        <v>6</v>
      </c>
      <c r="T148" s="32" t="s">
        <v>5</v>
      </c>
      <c r="U148" s="33" t="str">
        <f>IF(B148="","",(VLOOKUP(B148,生徒名簿表!B:D,3,0)))</f>
        <v/>
      </c>
    </row>
    <row r="149" spans="1:21" ht="23.4" customHeight="1" x14ac:dyDescent="0.45">
      <c r="A149" s="61"/>
      <c r="B149" s="62"/>
      <c r="D149" s="186">
        <v>204</v>
      </c>
      <c r="E149" s="185">
        <f t="shared" si="8"/>
        <v>0</v>
      </c>
      <c r="F149" s="327" t="str">
        <f>IF(A149="","",(VLOOKUP(A149,生徒名簿表!B:C,2,0)))</f>
        <v/>
      </c>
      <c r="G149" s="328"/>
      <c r="H149" s="329"/>
      <c r="I149" s="35" t="s">
        <v>6</v>
      </c>
      <c r="J149" s="32" t="s">
        <v>5</v>
      </c>
      <c r="K149" s="33" t="str">
        <f>IF(A149="","",(VLOOKUP(A149,生徒名簿表!B:D,3,0)))</f>
        <v/>
      </c>
      <c r="L149" s="195">
        <v>229</v>
      </c>
      <c r="M149" s="186">
        <f t="shared" si="9"/>
        <v>0</v>
      </c>
      <c r="N149" s="328" t="str">
        <f>IF(B149="","",(VLOOKUP(B149,生徒名簿表!B:C,2,0)))</f>
        <v/>
      </c>
      <c r="O149" s="328"/>
      <c r="P149" s="328"/>
      <c r="Q149" s="328"/>
      <c r="R149" s="329"/>
      <c r="S149" s="35" t="s">
        <v>6</v>
      </c>
      <c r="T149" s="32" t="s">
        <v>5</v>
      </c>
      <c r="U149" s="33" t="str">
        <f>IF(B149="","",(VLOOKUP(B149,生徒名簿表!B:D,3,0)))</f>
        <v/>
      </c>
    </row>
    <row r="150" spans="1:21" ht="23.4" customHeight="1" x14ac:dyDescent="0.45">
      <c r="A150" s="61"/>
      <c r="B150" s="62"/>
      <c r="D150" s="186">
        <v>205</v>
      </c>
      <c r="E150" s="185">
        <f t="shared" si="8"/>
        <v>0</v>
      </c>
      <c r="F150" s="327" t="str">
        <f>IF(A150="","",(VLOOKUP(A150,生徒名簿表!B:C,2,0)))</f>
        <v/>
      </c>
      <c r="G150" s="328"/>
      <c r="H150" s="329"/>
      <c r="I150" s="35" t="s">
        <v>6</v>
      </c>
      <c r="J150" s="32" t="s">
        <v>5</v>
      </c>
      <c r="K150" s="33" t="str">
        <f>IF(A150="","",(VLOOKUP(A150,生徒名簿表!B:D,3,0)))</f>
        <v/>
      </c>
      <c r="L150" s="195">
        <v>230</v>
      </c>
      <c r="M150" s="186">
        <f t="shared" si="9"/>
        <v>0</v>
      </c>
      <c r="N150" s="328" t="str">
        <f>IF(B150="","",(VLOOKUP(B150,生徒名簿表!B:C,2,0)))</f>
        <v/>
      </c>
      <c r="O150" s="328"/>
      <c r="P150" s="328"/>
      <c r="Q150" s="328"/>
      <c r="R150" s="329"/>
      <c r="S150" s="35" t="s">
        <v>6</v>
      </c>
      <c r="T150" s="32" t="s">
        <v>5</v>
      </c>
      <c r="U150" s="33" t="str">
        <f>IF(B150="","",(VLOOKUP(B150,生徒名簿表!B:D,3,0)))</f>
        <v/>
      </c>
    </row>
    <row r="151" spans="1:21" ht="23.4" customHeight="1" x14ac:dyDescent="0.45">
      <c r="A151" s="61"/>
      <c r="B151" s="62"/>
      <c r="D151" s="186">
        <v>206</v>
      </c>
      <c r="E151" s="185">
        <f t="shared" si="8"/>
        <v>0</v>
      </c>
      <c r="F151" s="327" t="str">
        <f>IF(A151="","",(VLOOKUP(A151,生徒名簿表!B:C,2,0)))</f>
        <v/>
      </c>
      <c r="G151" s="328"/>
      <c r="H151" s="329"/>
      <c r="I151" s="35" t="s">
        <v>6</v>
      </c>
      <c r="J151" s="32" t="s">
        <v>5</v>
      </c>
      <c r="K151" s="33" t="str">
        <f>IF(A151="","",(VLOOKUP(A151,生徒名簿表!B:D,3,0)))</f>
        <v/>
      </c>
      <c r="L151" s="195">
        <v>231</v>
      </c>
      <c r="M151" s="186">
        <f t="shared" si="9"/>
        <v>0</v>
      </c>
      <c r="N151" s="328" t="str">
        <f>IF(B151="","",(VLOOKUP(B151,生徒名簿表!B:C,2,0)))</f>
        <v/>
      </c>
      <c r="O151" s="328"/>
      <c r="P151" s="328"/>
      <c r="Q151" s="328"/>
      <c r="R151" s="329"/>
      <c r="S151" s="35" t="s">
        <v>6</v>
      </c>
      <c r="T151" s="32" t="s">
        <v>5</v>
      </c>
      <c r="U151" s="33" t="str">
        <f>IF(B151="","",(VLOOKUP(B151,生徒名簿表!B:D,3,0)))</f>
        <v/>
      </c>
    </row>
    <row r="152" spans="1:21" ht="23.4" customHeight="1" x14ac:dyDescent="0.45">
      <c r="A152" s="61"/>
      <c r="B152" s="62"/>
      <c r="D152" s="186">
        <v>207</v>
      </c>
      <c r="E152" s="185">
        <f t="shared" si="8"/>
        <v>0</v>
      </c>
      <c r="F152" s="327" t="str">
        <f>IF(A152="","",(VLOOKUP(A152,生徒名簿表!B:C,2,0)))</f>
        <v/>
      </c>
      <c r="G152" s="328"/>
      <c r="H152" s="329"/>
      <c r="I152" s="35" t="s">
        <v>6</v>
      </c>
      <c r="J152" s="32" t="s">
        <v>5</v>
      </c>
      <c r="K152" s="33" t="str">
        <f>IF(A152="","",(VLOOKUP(A152,生徒名簿表!B:D,3,0)))</f>
        <v/>
      </c>
      <c r="L152" s="195">
        <v>232</v>
      </c>
      <c r="M152" s="186">
        <f t="shared" si="9"/>
        <v>0</v>
      </c>
      <c r="N152" s="328" t="str">
        <f>IF(B152="","",(VLOOKUP(B152,生徒名簿表!B:C,2,0)))</f>
        <v/>
      </c>
      <c r="O152" s="328"/>
      <c r="P152" s="328"/>
      <c r="Q152" s="328"/>
      <c r="R152" s="329"/>
      <c r="S152" s="35" t="s">
        <v>6</v>
      </c>
      <c r="T152" s="32" t="s">
        <v>5</v>
      </c>
      <c r="U152" s="33" t="str">
        <f>IF(B152="","",(VLOOKUP(B152,生徒名簿表!B:D,3,0)))</f>
        <v/>
      </c>
    </row>
    <row r="153" spans="1:21" ht="23.4" customHeight="1" x14ac:dyDescent="0.45">
      <c r="A153" s="61"/>
      <c r="B153" s="62"/>
      <c r="D153" s="186">
        <v>208</v>
      </c>
      <c r="E153" s="185">
        <f t="shared" si="8"/>
        <v>0</v>
      </c>
      <c r="F153" s="327" t="str">
        <f>IF(A153="","",(VLOOKUP(A153,生徒名簿表!B:C,2,0)))</f>
        <v/>
      </c>
      <c r="G153" s="328"/>
      <c r="H153" s="329"/>
      <c r="I153" s="35" t="s">
        <v>6</v>
      </c>
      <c r="J153" s="32" t="s">
        <v>5</v>
      </c>
      <c r="K153" s="33" t="str">
        <f>IF(A153="","",(VLOOKUP(A153,生徒名簿表!B:D,3,0)))</f>
        <v/>
      </c>
      <c r="L153" s="195">
        <v>233</v>
      </c>
      <c r="M153" s="186">
        <f t="shared" si="9"/>
        <v>0</v>
      </c>
      <c r="N153" s="328" t="str">
        <f>IF(B153="","",(VLOOKUP(B153,生徒名簿表!B:C,2,0)))</f>
        <v/>
      </c>
      <c r="O153" s="328"/>
      <c r="P153" s="328"/>
      <c r="Q153" s="328"/>
      <c r="R153" s="329"/>
      <c r="S153" s="35" t="s">
        <v>6</v>
      </c>
      <c r="T153" s="32" t="s">
        <v>5</v>
      </c>
      <c r="U153" s="33" t="str">
        <f>IF(B153="","",(VLOOKUP(B153,生徒名簿表!B:D,3,0)))</f>
        <v/>
      </c>
    </row>
    <row r="154" spans="1:21" ht="23.4" customHeight="1" x14ac:dyDescent="0.45">
      <c r="A154" s="61"/>
      <c r="B154" s="62"/>
      <c r="D154" s="186">
        <v>209</v>
      </c>
      <c r="E154" s="185">
        <f t="shared" si="8"/>
        <v>0</v>
      </c>
      <c r="F154" s="327" t="str">
        <f>IF(A154="","",(VLOOKUP(A154,生徒名簿表!B:C,2,0)))</f>
        <v/>
      </c>
      <c r="G154" s="328"/>
      <c r="H154" s="329"/>
      <c r="I154" s="35" t="s">
        <v>6</v>
      </c>
      <c r="J154" s="32" t="s">
        <v>5</v>
      </c>
      <c r="K154" s="33" t="str">
        <f>IF(A154="","",(VLOOKUP(A154,生徒名簿表!B:D,3,0)))</f>
        <v/>
      </c>
      <c r="L154" s="195">
        <v>234</v>
      </c>
      <c r="M154" s="186">
        <f t="shared" si="9"/>
        <v>0</v>
      </c>
      <c r="N154" s="328" t="str">
        <f>IF(B154="","",(VLOOKUP(B154,生徒名簿表!B:C,2,0)))</f>
        <v/>
      </c>
      <c r="O154" s="328"/>
      <c r="P154" s="328"/>
      <c r="Q154" s="328"/>
      <c r="R154" s="329"/>
      <c r="S154" s="35" t="s">
        <v>6</v>
      </c>
      <c r="T154" s="32" t="s">
        <v>5</v>
      </c>
      <c r="U154" s="33" t="str">
        <f>IF(B154="","",(VLOOKUP(B154,生徒名簿表!B:D,3,0)))</f>
        <v/>
      </c>
    </row>
    <row r="155" spans="1:21" ht="23.4" customHeight="1" x14ac:dyDescent="0.45">
      <c r="A155" s="61"/>
      <c r="B155" s="62"/>
      <c r="D155" s="186">
        <v>210</v>
      </c>
      <c r="E155" s="185">
        <f t="shared" si="8"/>
        <v>0</v>
      </c>
      <c r="F155" s="327" t="str">
        <f>IF(A155="","",(VLOOKUP(A155,生徒名簿表!B:C,2,0)))</f>
        <v/>
      </c>
      <c r="G155" s="328"/>
      <c r="H155" s="329"/>
      <c r="I155" s="35" t="s">
        <v>6</v>
      </c>
      <c r="J155" s="32" t="s">
        <v>5</v>
      </c>
      <c r="K155" s="33" t="str">
        <f>IF(A155="","",(VLOOKUP(A155,生徒名簿表!B:D,3,0)))</f>
        <v/>
      </c>
      <c r="L155" s="195">
        <v>235</v>
      </c>
      <c r="M155" s="186">
        <f t="shared" si="9"/>
        <v>0</v>
      </c>
      <c r="N155" s="328" t="str">
        <f>IF(B155="","",(VLOOKUP(B155,生徒名簿表!B:C,2,0)))</f>
        <v/>
      </c>
      <c r="O155" s="328"/>
      <c r="P155" s="328"/>
      <c r="Q155" s="328"/>
      <c r="R155" s="329"/>
      <c r="S155" s="35" t="s">
        <v>6</v>
      </c>
      <c r="T155" s="32" t="s">
        <v>5</v>
      </c>
      <c r="U155" s="33" t="str">
        <f>IF(B155="","",(VLOOKUP(B155,生徒名簿表!B:D,3,0)))</f>
        <v/>
      </c>
    </row>
    <row r="156" spans="1:21" ht="23.4" customHeight="1" x14ac:dyDescent="0.45">
      <c r="A156" s="61"/>
      <c r="B156" s="62"/>
      <c r="D156" s="186">
        <v>211</v>
      </c>
      <c r="E156" s="185">
        <f t="shared" si="8"/>
        <v>0</v>
      </c>
      <c r="F156" s="327" t="str">
        <f>IF(A156="","",(VLOOKUP(A156,生徒名簿表!B:C,2,0)))</f>
        <v/>
      </c>
      <c r="G156" s="328"/>
      <c r="H156" s="329"/>
      <c r="I156" s="35" t="s">
        <v>6</v>
      </c>
      <c r="J156" s="32" t="s">
        <v>5</v>
      </c>
      <c r="K156" s="33" t="str">
        <f>IF(A156="","",(VLOOKUP(A156,生徒名簿表!B:D,3,0)))</f>
        <v/>
      </c>
      <c r="L156" s="195">
        <v>236</v>
      </c>
      <c r="M156" s="186">
        <f t="shared" si="9"/>
        <v>0</v>
      </c>
      <c r="N156" s="328" t="str">
        <f>IF(B156="","",(VLOOKUP(B156,生徒名簿表!B:C,2,0)))</f>
        <v/>
      </c>
      <c r="O156" s="328"/>
      <c r="P156" s="328"/>
      <c r="Q156" s="328"/>
      <c r="R156" s="329"/>
      <c r="S156" s="35" t="s">
        <v>6</v>
      </c>
      <c r="T156" s="32" t="s">
        <v>5</v>
      </c>
      <c r="U156" s="33" t="str">
        <f>IF(B156="","",(VLOOKUP(B156,生徒名簿表!B:D,3,0)))</f>
        <v/>
      </c>
    </row>
    <row r="157" spans="1:21" ht="23.4" customHeight="1" x14ac:dyDescent="0.45">
      <c r="A157" s="61"/>
      <c r="B157" s="62"/>
      <c r="D157" s="186">
        <v>212</v>
      </c>
      <c r="E157" s="185">
        <f t="shared" si="8"/>
        <v>0</v>
      </c>
      <c r="F157" s="327" t="str">
        <f>IF(A157="","",(VLOOKUP(A157,生徒名簿表!B:C,2,0)))</f>
        <v/>
      </c>
      <c r="G157" s="328"/>
      <c r="H157" s="329"/>
      <c r="I157" s="35" t="s">
        <v>6</v>
      </c>
      <c r="J157" s="32" t="s">
        <v>5</v>
      </c>
      <c r="K157" s="33" t="str">
        <f>IF(A157="","",(VLOOKUP(A157,生徒名簿表!B:D,3,0)))</f>
        <v/>
      </c>
      <c r="L157" s="195">
        <v>237</v>
      </c>
      <c r="M157" s="186">
        <f t="shared" si="9"/>
        <v>0</v>
      </c>
      <c r="N157" s="328" t="str">
        <f>IF(B157="","",(VLOOKUP(B157,生徒名簿表!B:C,2,0)))</f>
        <v/>
      </c>
      <c r="O157" s="328"/>
      <c r="P157" s="328"/>
      <c r="Q157" s="328"/>
      <c r="R157" s="329"/>
      <c r="S157" s="35" t="s">
        <v>6</v>
      </c>
      <c r="T157" s="32" t="s">
        <v>5</v>
      </c>
      <c r="U157" s="33" t="str">
        <f>IF(B157="","",(VLOOKUP(B157,生徒名簿表!B:D,3,0)))</f>
        <v/>
      </c>
    </row>
    <row r="158" spans="1:21" ht="23.4" customHeight="1" x14ac:dyDescent="0.45">
      <c r="A158" s="61"/>
      <c r="B158" s="62"/>
      <c r="D158" s="186">
        <v>213</v>
      </c>
      <c r="E158" s="185">
        <f t="shared" si="8"/>
        <v>0</v>
      </c>
      <c r="F158" s="327" t="str">
        <f>IF(A158="","",(VLOOKUP(A158,生徒名簿表!B:C,2,0)))</f>
        <v/>
      </c>
      <c r="G158" s="328"/>
      <c r="H158" s="329"/>
      <c r="I158" s="35" t="s">
        <v>6</v>
      </c>
      <c r="J158" s="32" t="s">
        <v>5</v>
      </c>
      <c r="K158" s="33" t="str">
        <f>IF(A158="","",(VLOOKUP(A158,生徒名簿表!B:D,3,0)))</f>
        <v/>
      </c>
      <c r="L158" s="195">
        <v>238</v>
      </c>
      <c r="M158" s="186">
        <f t="shared" si="9"/>
        <v>0</v>
      </c>
      <c r="N158" s="328" t="str">
        <f>IF(B158="","",(VLOOKUP(B158,生徒名簿表!B:C,2,0)))</f>
        <v/>
      </c>
      <c r="O158" s="328"/>
      <c r="P158" s="328"/>
      <c r="Q158" s="328"/>
      <c r="R158" s="329"/>
      <c r="S158" s="35" t="s">
        <v>6</v>
      </c>
      <c r="T158" s="32" t="s">
        <v>5</v>
      </c>
      <c r="U158" s="33" t="str">
        <f>IF(B158="","",(VLOOKUP(B158,生徒名簿表!B:D,3,0)))</f>
        <v/>
      </c>
    </row>
    <row r="159" spans="1:21" ht="23.4" customHeight="1" x14ac:dyDescent="0.45">
      <c r="A159" s="61"/>
      <c r="B159" s="62"/>
      <c r="D159" s="186">
        <v>214</v>
      </c>
      <c r="E159" s="185">
        <f t="shared" si="8"/>
        <v>0</v>
      </c>
      <c r="F159" s="327" t="str">
        <f>IF(A159="","",(VLOOKUP(A159,生徒名簿表!B:C,2,0)))</f>
        <v/>
      </c>
      <c r="G159" s="328"/>
      <c r="H159" s="329"/>
      <c r="I159" s="35" t="s">
        <v>6</v>
      </c>
      <c r="J159" s="32" t="s">
        <v>5</v>
      </c>
      <c r="K159" s="33" t="str">
        <f>IF(A159="","",(VLOOKUP(A159,生徒名簿表!B:D,3,0)))</f>
        <v/>
      </c>
      <c r="L159" s="195">
        <v>239</v>
      </c>
      <c r="M159" s="186">
        <f t="shared" si="9"/>
        <v>0</v>
      </c>
      <c r="N159" s="328" t="str">
        <f>IF(B159="","",(VLOOKUP(B159,生徒名簿表!B:C,2,0)))</f>
        <v/>
      </c>
      <c r="O159" s="328"/>
      <c r="P159" s="328"/>
      <c r="Q159" s="328"/>
      <c r="R159" s="329"/>
      <c r="S159" s="35" t="s">
        <v>6</v>
      </c>
      <c r="T159" s="32" t="s">
        <v>5</v>
      </c>
      <c r="U159" s="33" t="str">
        <f>IF(B159="","",(VLOOKUP(B159,生徒名簿表!B:D,3,0)))</f>
        <v/>
      </c>
    </row>
    <row r="160" spans="1:21" ht="23.4" customHeight="1" x14ac:dyDescent="0.45">
      <c r="A160" s="61"/>
      <c r="B160" s="62"/>
      <c r="D160" s="186">
        <v>215</v>
      </c>
      <c r="E160" s="185">
        <f t="shared" si="8"/>
        <v>0</v>
      </c>
      <c r="F160" s="327" t="str">
        <f>IF(A160="","",(VLOOKUP(A160,生徒名簿表!B:C,2,0)))</f>
        <v/>
      </c>
      <c r="G160" s="328"/>
      <c r="H160" s="329"/>
      <c r="I160" s="35" t="s">
        <v>6</v>
      </c>
      <c r="J160" s="32" t="s">
        <v>5</v>
      </c>
      <c r="K160" s="33" t="str">
        <f>IF(A160="","",(VLOOKUP(A160,生徒名簿表!B:D,3,0)))</f>
        <v/>
      </c>
      <c r="L160" s="195">
        <v>240</v>
      </c>
      <c r="M160" s="186">
        <f t="shared" si="9"/>
        <v>0</v>
      </c>
      <c r="N160" s="328" t="str">
        <f>IF(B160="","",(VLOOKUP(B160,生徒名簿表!B:C,2,0)))</f>
        <v/>
      </c>
      <c r="O160" s="328"/>
      <c r="P160" s="328"/>
      <c r="Q160" s="328"/>
      <c r="R160" s="329"/>
      <c r="S160" s="35" t="s">
        <v>6</v>
      </c>
      <c r="T160" s="32" t="s">
        <v>5</v>
      </c>
      <c r="U160" s="33" t="str">
        <f>IF(B160="","",(VLOOKUP(B160,生徒名簿表!B:D,3,0)))</f>
        <v/>
      </c>
    </row>
    <row r="161" spans="1:21" ht="23.4" customHeight="1" x14ac:dyDescent="0.45">
      <c r="A161" s="61"/>
      <c r="B161" s="62"/>
      <c r="D161" s="186">
        <v>216</v>
      </c>
      <c r="E161" s="185">
        <f t="shared" si="8"/>
        <v>0</v>
      </c>
      <c r="F161" s="327" t="str">
        <f>IF(A161="","",(VLOOKUP(A161,生徒名簿表!B:C,2,0)))</f>
        <v/>
      </c>
      <c r="G161" s="328"/>
      <c r="H161" s="329"/>
      <c r="I161" s="35" t="s">
        <v>6</v>
      </c>
      <c r="J161" s="32" t="s">
        <v>5</v>
      </c>
      <c r="K161" s="33" t="str">
        <f>IF(A161="","",(VLOOKUP(A161,生徒名簿表!B:D,3,0)))</f>
        <v/>
      </c>
      <c r="L161" s="195">
        <v>241</v>
      </c>
      <c r="M161" s="186">
        <f t="shared" si="9"/>
        <v>0</v>
      </c>
      <c r="N161" s="328" t="str">
        <f>IF(B161="","",(VLOOKUP(B161,生徒名簿表!B:C,2,0)))</f>
        <v/>
      </c>
      <c r="O161" s="328"/>
      <c r="P161" s="328"/>
      <c r="Q161" s="328"/>
      <c r="R161" s="329"/>
      <c r="S161" s="35" t="s">
        <v>6</v>
      </c>
      <c r="T161" s="32" t="s">
        <v>5</v>
      </c>
      <c r="U161" s="33" t="str">
        <f>IF(B161="","",(VLOOKUP(B161,生徒名簿表!B:D,3,0)))</f>
        <v/>
      </c>
    </row>
    <row r="162" spans="1:21" ht="23.4" customHeight="1" x14ac:dyDescent="0.45">
      <c r="A162" s="61"/>
      <c r="B162" s="62"/>
      <c r="D162" s="186">
        <v>217</v>
      </c>
      <c r="E162" s="185">
        <f t="shared" si="8"/>
        <v>0</v>
      </c>
      <c r="F162" s="327" t="str">
        <f>IF(A162="","",(VLOOKUP(A162,生徒名簿表!B:C,2,0)))</f>
        <v/>
      </c>
      <c r="G162" s="328"/>
      <c r="H162" s="329"/>
      <c r="I162" s="35" t="s">
        <v>6</v>
      </c>
      <c r="J162" s="32" t="s">
        <v>5</v>
      </c>
      <c r="K162" s="33" t="str">
        <f>IF(A162="","",(VLOOKUP(A162,生徒名簿表!B:D,3,0)))</f>
        <v/>
      </c>
      <c r="L162" s="195">
        <v>242</v>
      </c>
      <c r="M162" s="186">
        <f t="shared" si="9"/>
        <v>0</v>
      </c>
      <c r="N162" s="328" t="str">
        <f>IF(B162="","",(VLOOKUP(B162,生徒名簿表!B:C,2,0)))</f>
        <v/>
      </c>
      <c r="O162" s="328"/>
      <c r="P162" s="328"/>
      <c r="Q162" s="328"/>
      <c r="R162" s="329"/>
      <c r="S162" s="35" t="s">
        <v>6</v>
      </c>
      <c r="T162" s="32" t="s">
        <v>5</v>
      </c>
      <c r="U162" s="33" t="str">
        <f>IF(B162="","",(VLOOKUP(B162,生徒名簿表!B:D,3,0)))</f>
        <v/>
      </c>
    </row>
    <row r="163" spans="1:21" ht="23.4" customHeight="1" x14ac:dyDescent="0.45">
      <c r="A163" s="61"/>
      <c r="B163" s="62"/>
      <c r="D163" s="186">
        <v>218</v>
      </c>
      <c r="E163" s="185">
        <f t="shared" si="8"/>
        <v>0</v>
      </c>
      <c r="F163" s="327" t="str">
        <f>IF(A163="","",(VLOOKUP(A163,生徒名簿表!B:C,2,0)))</f>
        <v/>
      </c>
      <c r="G163" s="328"/>
      <c r="H163" s="329"/>
      <c r="I163" s="35" t="s">
        <v>6</v>
      </c>
      <c r="J163" s="32" t="s">
        <v>5</v>
      </c>
      <c r="K163" s="33" t="str">
        <f>IF(A163="","",(VLOOKUP(A163,生徒名簿表!B:D,3,0)))</f>
        <v/>
      </c>
      <c r="L163" s="195">
        <v>243</v>
      </c>
      <c r="M163" s="186">
        <f t="shared" si="9"/>
        <v>0</v>
      </c>
      <c r="N163" s="328" t="str">
        <f>IF(B163="","",(VLOOKUP(B163,生徒名簿表!B:C,2,0)))</f>
        <v/>
      </c>
      <c r="O163" s="328"/>
      <c r="P163" s="328"/>
      <c r="Q163" s="328"/>
      <c r="R163" s="329"/>
      <c r="S163" s="35" t="s">
        <v>6</v>
      </c>
      <c r="T163" s="32" t="s">
        <v>5</v>
      </c>
      <c r="U163" s="33" t="str">
        <f>IF(B163="","",(VLOOKUP(B163,生徒名簿表!B:D,3,0)))</f>
        <v/>
      </c>
    </row>
    <row r="164" spans="1:21" ht="23.4" customHeight="1" x14ac:dyDescent="0.45">
      <c r="A164" s="61"/>
      <c r="B164" s="62"/>
      <c r="D164" s="186">
        <v>219</v>
      </c>
      <c r="E164" s="185">
        <f t="shared" si="8"/>
        <v>0</v>
      </c>
      <c r="F164" s="327" t="str">
        <f>IF(A164="","",(VLOOKUP(A164,生徒名簿表!B:C,2,0)))</f>
        <v/>
      </c>
      <c r="G164" s="328"/>
      <c r="H164" s="329"/>
      <c r="I164" s="35" t="s">
        <v>6</v>
      </c>
      <c r="J164" s="32" t="s">
        <v>5</v>
      </c>
      <c r="K164" s="33" t="str">
        <f>IF(A164="","",(VLOOKUP(A164,生徒名簿表!B:D,3,0)))</f>
        <v/>
      </c>
      <c r="L164" s="195">
        <v>244</v>
      </c>
      <c r="M164" s="186">
        <f t="shared" si="9"/>
        <v>0</v>
      </c>
      <c r="N164" s="328" t="str">
        <f>IF(B164="","",(VLOOKUP(B164,生徒名簿表!B:C,2,0)))</f>
        <v/>
      </c>
      <c r="O164" s="328"/>
      <c r="P164" s="328"/>
      <c r="Q164" s="328"/>
      <c r="R164" s="329"/>
      <c r="S164" s="35" t="s">
        <v>6</v>
      </c>
      <c r="T164" s="32" t="s">
        <v>5</v>
      </c>
      <c r="U164" s="33" t="str">
        <f>IF(B164="","",(VLOOKUP(B164,生徒名簿表!B:D,3,0)))</f>
        <v/>
      </c>
    </row>
    <row r="165" spans="1:21" ht="23.4" customHeight="1" x14ac:dyDescent="0.45">
      <c r="A165" s="61"/>
      <c r="B165" s="62"/>
      <c r="D165" s="186">
        <v>220</v>
      </c>
      <c r="E165" s="185">
        <f t="shared" si="8"/>
        <v>0</v>
      </c>
      <c r="F165" s="327" t="str">
        <f>IF(A165="","",(VLOOKUP(A165,生徒名簿表!B:C,2,0)))</f>
        <v/>
      </c>
      <c r="G165" s="328"/>
      <c r="H165" s="329"/>
      <c r="I165" s="35" t="s">
        <v>6</v>
      </c>
      <c r="J165" s="32" t="s">
        <v>5</v>
      </c>
      <c r="K165" s="33" t="str">
        <f>IF(A165="","",(VLOOKUP(A165,生徒名簿表!B:D,3,0)))</f>
        <v/>
      </c>
      <c r="L165" s="195">
        <v>245</v>
      </c>
      <c r="M165" s="186">
        <f t="shared" si="9"/>
        <v>0</v>
      </c>
      <c r="N165" s="328" t="str">
        <f>IF(B165="","",(VLOOKUP(B165,生徒名簿表!B:C,2,0)))</f>
        <v/>
      </c>
      <c r="O165" s="328"/>
      <c r="P165" s="328"/>
      <c r="Q165" s="328"/>
      <c r="R165" s="329"/>
      <c r="S165" s="35" t="s">
        <v>6</v>
      </c>
      <c r="T165" s="32" t="s">
        <v>5</v>
      </c>
      <c r="U165" s="33" t="str">
        <f>IF(B165="","",(VLOOKUP(B165,生徒名簿表!B:D,3,0)))</f>
        <v/>
      </c>
    </row>
    <row r="166" spans="1:21" ht="23.4" customHeight="1" x14ac:dyDescent="0.45">
      <c r="A166" s="61"/>
      <c r="B166" s="62"/>
      <c r="D166" s="186">
        <v>221</v>
      </c>
      <c r="E166" s="185">
        <f t="shared" si="8"/>
        <v>0</v>
      </c>
      <c r="F166" s="327" t="str">
        <f>IF(A166="","",(VLOOKUP(A166,生徒名簿表!B:C,2,0)))</f>
        <v/>
      </c>
      <c r="G166" s="328"/>
      <c r="H166" s="329"/>
      <c r="I166" s="35" t="s">
        <v>6</v>
      </c>
      <c r="J166" s="32" t="s">
        <v>5</v>
      </c>
      <c r="K166" s="33" t="str">
        <f>IF(A166="","",(VLOOKUP(A166,生徒名簿表!B:D,3,0)))</f>
        <v/>
      </c>
      <c r="L166" s="195">
        <v>246</v>
      </c>
      <c r="M166" s="186">
        <f t="shared" si="9"/>
        <v>0</v>
      </c>
      <c r="N166" s="328" t="str">
        <f>IF(B166="","",(VLOOKUP(B166,生徒名簿表!B:C,2,0)))</f>
        <v/>
      </c>
      <c r="O166" s="328"/>
      <c r="P166" s="328"/>
      <c r="Q166" s="328"/>
      <c r="R166" s="329"/>
      <c r="S166" s="35" t="s">
        <v>6</v>
      </c>
      <c r="T166" s="32" t="s">
        <v>5</v>
      </c>
      <c r="U166" s="33" t="str">
        <f>IF(B166="","",(VLOOKUP(B166,生徒名簿表!B:D,3,0)))</f>
        <v/>
      </c>
    </row>
    <row r="167" spans="1:21" ht="23.4" customHeight="1" x14ac:dyDescent="0.45">
      <c r="A167" s="61"/>
      <c r="B167" s="62"/>
      <c r="D167" s="186">
        <v>222</v>
      </c>
      <c r="E167" s="185">
        <f t="shared" si="8"/>
        <v>0</v>
      </c>
      <c r="F167" s="327" t="str">
        <f>IF(A167="","",(VLOOKUP(A167,生徒名簿表!B:C,2,0)))</f>
        <v/>
      </c>
      <c r="G167" s="328"/>
      <c r="H167" s="329"/>
      <c r="I167" s="35" t="s">
        <v>6</v>
      </c>
      <c r="J167" s="32" t="s">
        <v>5</v>
      </c>
      <c r="K167" s="33" t="str">
        <f>IF(A167="","",(VLOOKUP(A167,生徒名簿表!B:D,3,0)))</f>
        <v/>
      </c>
      <c r="L167" s="195">
        <v>247</v>
      </c>
      <c r="M167" s="186">
        <f t="shared" si="9"/>
        <v>0</v>
      </c>
      <c r="N167" s="328" t="str">
        <f>IF(B167="","",(VLOOKUP(B167,生徒名簿表!B:C,2,0)))</f>
        <v/>
      </c>
      <c r="O167" s="328"/>
      <c r="P167" s="328"/>
      <c r="Q167" s="328"/>
      <c r="R167" s="329"/>
      <c r="S167" s="35" t="s">
        <v>6</v>
      </c>
      <c r="T167" s="32" t="s">
        <v>5</v>
      </c>
      <c r="U167" s="33" t="str">
        <f>IF(B167="","",(VLOOKUP(B167,生徒名簿表!B:D,3,0)))</f>
        <v/>
      </c>
    </row>
    <row r="168" spans="1:21" ht="23.4" customHeight="1" x14ac:dyDescent="0.45">
      <c r="A168" s="61"/>
      <c r="B168" s="62"/>
      <c r="D168" s="186">
        <v>223</v>
      </c>
      <c r="E168" s="185">
        <f t="shared" si="8"/>
        <v>0</v>
      </c>
      <c r="F168" s="327" t="str">
        <f>IF(A168="","",(VLOOKUP(A168,生徒名簿表!B:C,2,0)))</f>
        <v/>
      </c>
      <c r="G168" s="328"/>
      <c r="H168" s="329"/>
      <c r="I168" s="35" t="s">
        <v>6</v>
      </c>
      <c r="J168" s="32" t="s">
        <v>5</v>
      </c>
      <c r="K168" s="33" t="str">
        <f>IF(A168="","",(VLOOKUP(A168,生徒名簿表!B:D,3,0)))</f>
        <v/>
      </c>
      <c r="L168" s="195">
        <v>248</v>
      </c>
      <c r="M168" s="186">
        <f t="shared" si="9"/>
        <v>0</v>
      </c>
      <c r="N168" s="328" t="str">
        <f>IF(B168="","",(VLOOKUP(B168,生徒名簿表!B:C,2,0)))</f>
        <v/>
      </c>
      <c r="O168" s="328"/>
      <c r="P168" s="328"/>
      <c r="Q168" s="328"/>
      <c r="R168" s="329"/>
      <c r="S168" s="35" t="s">
        <v>6</v>
      </c>
      <c r="T168" s="32" t="s">
        <v>5</v>
      </c>
      <c r="U168" s="33" t="str">
        <f>IF(B168="","",(VLOOKUP(B168,生徒名簿表!B:D,3,0)))</f>
        <v/>
      </c>
    </row>
    <row r="169" spans="1:21" ht="23.4" customHeight="1" x14ac:dyDescent="0.45">
      <c r="A169" s="61"/>
      <c r="B169" s="62"/>
      <c r="D169" s="186">
        <v>224</v>
      </c>
      <c r="E169" s="185">
        <f t="shared" si="8"/>
        <v>0</v>
      </c>
      <c r="F169" s="327" t="str">
        <f>IF(A169="","",(VLOOKUP(A169,生徒名簿表!B:C,2,0)))</f>
        <v/>
      </c>
      <c r="G169" s="328"/>
      <c r="H169" s="329"/>
      <c r="I169" s="35" t="s">
        <v>6</v>
      </c>
      <c r="J169" s="32" t="s">
        <v>5</v>
      </c>
      <c r="K169" s="33" t="str">
        <f>IF(A169="","",(VLOOKUP(A169,生徒名簿表!B:D,3,0)))</f>
        <v/>
      </c>
      <c r="L169" s="195">
        <v>249</v>
      </c>
      <c r="M169" s="186">
        <f t="shared" si="9"/>
        <v>0</v>
      </c>
      <c r="N169" s="328" t="str">
        <f>IF(B169="","",(VLOOKUP(B169,生徒名簿表!B:C,2,0)))</f>
        <v/>
      </c>
      <c r="O169" s="328"/>
      <c r="P169" s="328"/>
      <c r="Q169" s="328"/>
      <c r="R169" s="329"/>
      <c r="S169" s="35" t="s">
        <v>6</v>
      </c>
      <c r="T169" s="32" t="s">
        <v>5</v>
      </c>
      <c r="U169" s="33" t="str">
        <f>IF(B169="","",(VLOOKUP(B169,生徒名簿表!B:D,3,0)))</f>
        <v/>
      </c>
    </row>
    <row r="170" spans="1:21" ht="23.4" customHeight="1" x14ac:dyDescent="0.45">
      <c r="A170" s="61"/>
      <c r="B170" s="62"/>
      <c r="D170" s="186">
        <v>225</v>
      </c>
      <c r="E170" s="185">
        <f t="shared" si="8"/>
        <v>0</v>
      </c>
      <c r="F170" s="327" t="str">
        <f>IF(A170="","",(VLOOKUP(A170,生徒名簿表!B:C,2,0)))</f>
        <v/>
      </c>
      <c r="G170" s="328"/>
      <c r="H170" s="329"/>
      <c r="I170" s="35" t="s">
        <v>6</v>
      </c>
      <c r="J170" s="32" t="s">
        <v>5</v>
      </c>
      <c r="K170" s="33" t="str">
        <f>IF(A170="","",(VLOOKUP(A170,生徒名簿表!B:D,3,0)))</f>
        <v/>
      </c>
      <c r="L170" s="195">
        <v>250</v>
      </c>
      <c r="M170" s="186">
        <f t="shared" si="9"/>
        <v>0</v>
      </c>
      <c r="N170" s="328" t="str">
        <f>IF(B170="","",(VLOOKUP(B170,生徒名簿表!B:C,2,0)))</f>
        <v/>
      </c>
      <c r="O170" s="328"/>
      <c r="P170" s="328"/>
      <c r="Q170" s="328"/>
      <c r="R170" s="329"/>
      <c r="S170" s="35" t="s">
        <v>6</v>
      </c>
      <c r="T170" s="32" t="s">
        <v>5</v>
      </c>
      <c r="U170" s="33" t="str">
        <f>IF(B170="","",(VLOOKUP(B170,生徒名簿表!B:D,3,0)))</f>
        <v/>
      </c>
    </row>
    <row r="171" spans="1:21" ht="4.5" customHeight="1" x14ac:dyDescent="0.45"/>
    <row r="172" spans="1:21" ht="27" customHeight="1" x14ac:dyDescent="0.45">
      <c r="D172" s="291" t="s">
        <v>3</v>
      </c>
      <c r="E172" s="297"/>
      <c r="F172" s="297"/>
      <c r="G172" s="297"/>
      <c r="H172" s="292"/>
      <c r="I172" s="390" t="s">
        <v>579</v>
      </c>
      <c r="J172" s="391"/>
      <c r="K172" s="391"/>
      <c r="L172" s="392"/>
      <c r="M172" s="393" t="s">
        <v>578</v>
      </c>
      <c r="N172" s="394"/>
      <c r="O172" s="394"/>
      <c r="P172" s="394"/>
      <c r="Q172" s="395"/>
      <c r="R172" s="389" t="s">
        <v>1</v>
      </c>
      <c r="S172" s="389"/>
      <c r="T172" s="389"/>
      <c r="U172" s="389"/>
    </row>
    <row r="173" spans="1:21" ht="3.75" customHeight="1" thickBot="1" x14ac:dyDescent="0.5">
      <c r="K173" s="330"/>
      <c r="L173" s="330"/>
      <c r="M173" s="197"/>
    </row>
    <row r="174" spans="1:21" ht="15" customHeight="1" x14ac:dyDescent="0.45">
      <c r="D174" s="396" t="s">
        <v>580</v>
      </c>
      <c r="E174" s="396"/>
      <c r="F174" s="397"/>
      <c r="G174" s="397"/>
      <c r="H174" s="397"/>
      <c r="I174" s="397"/>
      <c r="J174" s="397"/>
      <c r="K174" s="398"/>
      <c r="L174" s="331" t="s">
        <v>0</v>
      </c>
      <c r="M174" s="332"/>
      <c r="N174" s="333"/>
      <c r="O174" s="337">
        <f>O34</f>
        <v>0</v>
      </c>
      <c r="P174" s="338"/>
      <c r="Q174" s="338"/>
      <c r="R174" s="338"/>
      <c r="S174" s="338"/>
      <c r="T174" s="338"/>
      <c r="U174" s="339"/>
    </row>
    <row r="175" spans="1:21" ht="15" customHeight="1" thickBot="1" x14ac:dyDescent="0.5">
      <c r="D175" s="397"/>
      <c r="E175" s="397"/>
      <c r="F175" s="397"/>
      <c r="G175" s="397"/>
      <c r="H175" s="397"/>
      <c r="I175" s="397"/>
      <c r="J175" s="397"/>
      <c r="K175" s="398"/>
      <c r="L175" s="334"/>
      <c r="M175" s="335"/>
      <c r="N175" s="336"/>
      <c r="O175" s="340"/>
      <c r="P175" s="341"/>
      <c r="Q175" s="341"/>
      <c r="R175" s="341"/>
      <c r="S175" s="341"/>
      <c r="T175" s="341"/>
      <c r="U175" s="342"/>
    </row>
    <row r="176" spans="1:21" ht="27.75" customHeight="1" x14ac:dyDescent="0.45">
      <c r="D176" s="294" t="str">
        <f>D1</f>
        <v>　　　　第57回下野教育書道展出品目録</v>
      </c>
      <c r="E176" s="294"/>
      <c r="F176" s="294"/>
      <c r="G176" s="294"/>
      <c r="H176" s="294"/>
      <c r="I176" s="294"/>
      <c r="J176" s="294"/>
      <c r="K176" s="294"/>
      <c r="L176" s="294"/>
      <c r="M176" s="294"/>
      <c r="N176" s="294"/>
      <c r="O176" s="294"/>
      <c r="P176" s="294"/>
      <c r="Q176" s="294"/>
      <c r="R176" s="294"/>
      <c r="S176" s="294"/>
      <c r="T176" s="294"/>
      <c r="U176" s="294"/>
    </row>
    <row r="177" spans="1:21" ht="30" customHeight="1" x14ac:dyDescent="0.45">
      <c r="D177" s="291" t="s">
        <v>15</v>
      </c>
      <c r="E177" s="292"/>
      <c r="F177" s="382" t="str">
        <f>F2</f>
        <v>毛筆</v>
      </c>
      <c r="G177" s="382"/>
      <c r="H177" s="20" t="s">
        <v>23</v>
      </c>
      <c r="I177" s="401">
        <f>I2</f>
        <v>0</v>
      </c>
      <c r="J177" s="402"/>
      <c r="K177" s="291" t="s">
        <v>22</v>
      </c>
      <c r="L177" s="292"/>
      <c r="M177" s="385" t="s">
        <v>1444</v>
      </c>
      <c r="N177" s="386"/>
      <c r="O177" s="387"/>
      <c r="P177" s="354" t="s">
        <v>14</v>
      </c>
      <c r="Q177" s="355"/>
      <c r="R177" s="42"/>
      <c r="S177" s="22" t="s">
        <v>13</v>
      </c>
      <c r="T177" s="23">
        <v>6</v>
      </c>
      <c r="U177" s="24" t="s">
        <v>12</v>
      </c>
    </row>
    <row r="178" spans="1:21" ht="30" customHeight="1" x14ac:dyDescent="0.45">
      <c r="A178" s="154" t="s">
        <v>1388</v>
      </c>
      <c r="B178" s="154" t="s">
        <v>1389</v>
      </c>
      <c r="D178" s="291" t="s">
        <v>11</v>
      </c>
      <c r="E178" s="292"/>
      <c r="F178" s="324" t="str">
        <f>IF(I2="","",(VLOOKUP(I2,学校番号一覧表!A:D,4,0)))</f>
        <v/>
      </c>
      <c r="G178" s="324"/>
      <c r="H178" s="20" t="s">
        <v>576</v>
      </c>
      <c r="I178" s="327" t="str">
        <f>IF(I2="","",(VLOOKUP(I2,学校番号一覧表!A:D,2,0)))</f>
        <v/>
      </c>
      <c r="J178" s="328"/>
      <c r="K178" s="328"/>
      <c r="L178" s="328"/>
      <c r="M178" s="328"/>
      <c r="N178" s="328"/>
      <c r="O178" s="329"/>
      <c r="P178" s="356" t="s">
        <v>10</v>
      </c>
      <c r="Q178" s="356"/>
      <c r="R178" s="388"/>
      <c r="S178" s="388"/>
      <c r="T178" s="388"/>
      <c r="U178" s="388"/>
    </row>
    <row r="179" spans="1:21" ht="3.75" customHeight="1" x14ac:dyDescent="0.45">
      <c r="D179" s="187"/>
      <c r="E179" s="187"/>
      <c r="F179" s="38"/>
      <c r="G179" s="38"/>
      <c r="H179" s="39"/>
      <c r="I179" s="39"/>
      <c r="J179" s="39"/>
      <c r="K179" s="39"/>
      <c r="L179" s="189"/>
      <c r="M179" s="189"/>
      <c r="N179" s="40"/>
      <c r="O179" s="1"/>
      <c r="P179" s="1"/>
      <c r="Q179" s="41"/>
      <c r="R179" s="41"/>
      <c r="S179" s="41"/>
      <c r="T179" s="41"/>
      <c r="U179" s="41"/>
    </row>
    <row r="180" spans="1:21" ht="21.9" customHeight="1" x14ac:dyDescent="0.45">
      <c r="A180" s="61" t="s">
        <v>593</v>
      </c>
      <c r="B180" s="62" t="s">
        <v>593</v>
      </c>
      <c r="D180" s="191" t="s">
        <v>646</v>
      </c>
      <c r="E180" s="199" t="s">
        <v>1441</v>
      </c>
      <c r="F180" s="291" t="s">
        <v>8</v>
      </c>
      <c r="G180" s="297"/>
      <c r="H180" s="292"/>
      <c r="I180" s="291" t="s">
        <v>7</v>
      </c>
      <c r="J180" s="297"/>
      <c r="K180" s="297"/>
      <c r="L180" s="186" t="s">
        <v>646</v>
      </c>
      <c r="M180" s="200" t="s">
        <v>1441</v>
      </c>
      <c r="N180" s="297" t="s">
        <v>8</v>
      </c>
      <c r="O180" s="297"/>
      <c r="P180" s="297"/>
      <c r="Q180" s="297"/>
      <c r="R180" s="292"/>
      <c r="S180" s="291" t="s">
        <v>7</v>
      </c>
      <c r="T180" s="297"/>
      <c r="U180" s="292"/>
    </row>
    <row r="181" spans="1:21" ht="23.4" customHeight="1" x14ac:dyDescent="0.45">
      <c r="A181" s="61"/>
      <c r="B181" s="62"/>
      <c r="D181" s="186">
        <v>251</v>
      </c>
      <c r="E181" s="185">
        <f>A181</f>
        <v>0</v>
      </c>
      <c r="F181" s="327" t="str">
        <f>IF(A181="","",(VLOOKUP(A181,生徒名簿表!B:C,2,0)))</f>
        <v/>
      </c>
      <c r="G181" s="328"/>
      <c r="H181" s="329"/>
      <c r="I181" s="35" t="s">
        <v>6</v>
      </c>
      <c r="J181" s="32" t="s">
        <v>5</v>
      </c>
      <c r="K181" s="33" t="str">
        <f>IF(A181="","",(VLOOKUP(A181,生徒名簿表!B:D,3,0)))</f>
        <v/>
      </c>
      <c r="L181" s="195">
        <v>276</v>
      </c>
      <c r="M181" s="186">
        <f>B181</f>
        <v>0</v>
      </c>
      <c r="N181" s="328" t="str">
        <f>IF(B181="","",(VLOOKUP(B181,生徒名簿表!B:C,2,0)))</f>
        <v/>
      </c>
      <c r="O181" s="328"/>
      <c r="P181" s="328"/>
      <c r="Q181" s="328"/>
      <c r="R181" s="329"/>
      <c r="S181" s="35" t="s">
        <v>6</v>
      </c>
      <c r="T181" s="32" t="s">
        <v>5</v>
      </c>
      <c r="U181" s="33" t="str">
        <f>IF(B181="","",(VLOOKUP(B181,生徒名簿表!B:D,3,0)))</f>
        <v/>
      </c>
    </row>
    <row r="182" spans="1:21" ht="23.4" customHeight="1" x14ac:dyDescent="0.45">
      <c r="A182" s="61"/>
      <c r="B182" s="62"/>
      <c r="D182" s="186">
        <v>252</v>
      </c>
      <c r="E182" s="185">
        <f t="shared" ref="E182:E205" si="10">A182</f>
        <v>0</v>
      </c>
      <c r="F182" s="327" t="str">
        <f>IF(A182="","",(VLOOKUP(A182,生徒名簿表!B:C,2,0)))</f>
        <v/>
      </c>
      <c r="G182" s="328"/>
      <c r="H182" s="329"/>
      <c r="I182" s="35" t="s">
        <v>6</v>
      </c>
      <c r="J182" s="32" t="s">
        <v>5</v>
      </c>
      <c r="K182" s="33" t="str">
        <f>IF(A182="","",(VLOOKUP(A182,生徒名簿表!B:D,3,0)))</f>
        <v/>
      </c>
      <c r="L182" s="195">
        <v>277</v>
      </c>
      <c r="M182" s="186">
        <f t="shared" ref="M182:M205" si="11">B182</f>
        <v>0</v>
      </c>
      <c r="N182" s="328" t="str">
        <f>IF(B182="","",(VLOOKUP(B182,生徒名簿表!B:C,2,0)))</f>
        <v/>
      </c>
      <c r="O182" s="328"/>
      <c r="P182" s="328"/>
      <c r="Q182" s="328"/>
      <c r="R182" s="329"/>
      <c r="S182" s="35" t="s">
        <v>6</v>
      </c>
      <c r="T182" s="32" t="s">
        <v>5</v>
      </c>
      <c r="U182" s="33" t="str">
        <f>IF(B182="","",(VLOOKUP(B182,生徒名簿表!B:D,3,0)))</f>
        <v/>
      </c>
    </row>
    <row r="183" spans="1:21" ht="23.4" customHeight="1" x14ac:dyDescent="0.45">
      <c r="A183" s="61"/>
      <c r="B183" s="62"/>
      <c r="D183" s="186">
        <v>253</v>
      </c>
      <c r="E183" s="185">
        <f t="shared" si="10"/>
        <v>0</v>
      </c>
      <c r="F183" s="327" t="str">
        <f>IF(A183="","",(VLOOKUP(A183,生徒名簿表!B:C,2,0)))</f>
        <v/>
      </c>
      <c r="G183" s="328"/>
      <c r="H183" s="329"/>
      <c r="I183" s="35" t="s">
        <v>6</v>
      </c>
      <c r="J183" s="32" t="s">
        <v>5</v>
      </c>
      <c r="K183" s="33" t="str">
        <f>IF(A183="","",(VLOOKUP(A183,生徒名簿表!B:D,3,0)))</f>
        <v/>
      </c>
      <c r="L183" s="195">
        <v>278</v>
      </c>
      <c r="M183" s="186">
        <f t="shared" si="11"/>
        <v>0</v>
      </c>
      <c r="N183" s="328" t="str">
        <f>IF(B183="","",(VLOOKUP(B183,生徒名簿表!B:C,2,0)))</f>
        <v/>
      </c>
      <c r="O183" s="328"/>
      <c r="P183" s="328"/>
      <c r="Q183" s="328"/>
      <c r="R183" s="329"/>
      <c r="S183" s="35" t="s">
        <v>6</v>
      </c>
      <c r="T183" s="32" t="s">
        <v>5</v>
      </c>
      <c r="U183" s="33" t="str">
        <f>IF(B183="","",(VLOOKUP(B183,生徒名簿表!B:D,3,0)))</f>
        <v/>
      </c>
    </row>
    <row r="184" spans="1:21" ht="23.4" customHeight="1" x14ac:dyDescent="0.45">
      <c r="A184" s="61"/>
      <c r="B184" s="62"/>
      <c r="D184" s="186">
        <v>254</v>
      </c>
      <c r="E184" s="185">
        <f t="shared" si="10"/>
        <v>0</v>
      </c>
      <c r="F184" s="327" t="str">
        <f>IF(A184="","",(VLOOKUP(A184,生徒名簿表!B:C,2,0)))</f>
        <v/>
      </c>
      <c r="G184" s="328"/>
      <c r="H184" s="329"/>
      <c r="I184" s="35" t="s">
        <v>6</v>
      </c>
      <c r="J184" s="32" t="s">
        <v>5</v>
      </c>
      <c r="K184" s="33" t="str">
        <f>IF(A184="","",(VLOOKUP(A184,生徒名簿表!B:D,3,0)))</f>
        <v/>
      </c>
      <c r="L184" s="195">
        <v>279</v>
      </c>
      <c r="M184" s="186">
        <f t="shared" si="11"/>
        <v>0</v>
      </c>
      <c r="N184" s="328" t="str">
        <f>IF(B184="","",(VLOOKUP(B184,生徒名簿表!B:C,2,0)))</f>
        <v/>
      </c>
      <c r="O184" s="328"/>
      <c r="P184" s="328"/>
      <c r="Q184" s="328"/>
      <c r="R184" s="329"/>
      <c r="S184" s="35" t="s">
        <v>6</v>
      </c>
      <c r="T184" s="32" t="s">
        <v>5</v>
      </c>
      <c r="U184" s="33" t="str">
        <f>IF(B184="","",(VLOOKUP(B184,生徒名簿表!B:D,3,0)))</f>
        <v/>
      </c>
    </row>
    <row r="185" spans="1:21" ht="23.4" customHeight="1" x14ac:dyDescent="0.45">
      <c r="A185" s="61"/>
      <c r="B185" s="62"/>
      <c r="D185" s="186">
        <v>255</v>
      </c>
      <c r="E185" s="185">
        <f t="shared" si="10"/>
        <v>0</v>
      </c>
      <c r="F185" s="327" t="str">
        <f>IF(A185="","",(VLOOKUP(A185,生徒名簿表!B:C,2,0)))</f>
        <v/>
      </c>
      <c r="G185" s="328"/>
      <c r="H185" s="329"/>
      <c r="I185" s="35" t="s">
        <v>6</v>
      </c>
      <c r="J185" s="32" t="s">
        <v>5</v>
      </c>
      <c r="K185" s="33" t="str">
        <f>IF(A185="","",(VLOOKUP(A185,生徒名簿表!B:D,3,0)))</f>
        <v/>
      </c>
      <c r="L185" s="195">
        <v>280</v>
      </c>
      <c r="M185" s="186">
        <f t="shared" si="11"/>
        <v>0</v>
      </c>
      <c r="N185" s="328" t="str">
        <f>IF(B185="","",(VLOOKUP(B185,生徒名簿表!B:C,2,0)))</f>
        <v/>
      </c>
      <c r="O185" s="328"/>
      <c r="P185" s="328"/>
      <c r="Q185" s="328"/>
      <c r="R185" s="329"/>
      <c r="S185" s="35" t="s">
        <v>6</v>
      </c>
      <c r="T185" s="32" t="s">
        <v>5</v>
      </c>
      <c r="U185" s="33" t="str">
        <f>IF(B185="","",(VLOOKUP(B185,生徒名簿表!B:D,3,0)))</f>
        <v/>
      </c>
    </row>
    <row r="186" spans="1:21" ht="23.4" customHeight="1" x14ac:dyDescent="0.45">
      <c r="A186" s="61"/>
      <c r="B186" s="62"/>
      <c r="D186" s="186">
        <v>256</v>
      </c>
      <c r="E186" s="185">
        <f t="shared" si="10"/>
        <v>0</v>
      </c>
      <c r="F186" s="327" t="str">
        <f>IF(A186="","",(VLOOKUP(A186,生徒名簿表!B:C,2,0)))</f>
        <v/>
      </c>
      <c r="G186" s="328"/>
      <c r="H186" s="329"/>
      <c r="I186" s="35" t="s">
        <v>6</v>
      </c>
      <c r="J186" s="32" t="s">
        <v>5</v>
      </c>
      <c r="K186" s="33" t="str">
        <f>IF(A186="","",(VLOOKUP(A186,生徒名簿表!B:D,3,0)))</f>
        <v/>
      </c>
      <c r="L186" s="195">
        <v>281</v>
      </c>
      <c r="M186" s="186">
        <f t="shared" si="11"/>
        <v>0</v>
      </c>
      <c r="N186" s="328" t="str">
        <f>IF(B186="","",(VLOOKUP(B186,生徒名簿表!B:C,2,0)))</f>
        <v/>
      </c>
      <c r="O186" s="328"/>
      <c r="P186" s="328"/>
      <c r="Q186" s="328"/>
      <c r="R186" s="329"/>
      <c r="S186" s="35" t="s">
        <v>6</v>
      </c>
      <c r="T186" s="32" t="s">
        <v>5</v>
      </c>
      <c r="U186" s="33" t="str">
        <f>IF(B186="","",(VLOOKUP(B186,生徒名簿表!B:D,3,0)))</f>
        <v/>
      </c>
    </row>
    <row r="187" spans="1:21" ht="23.4" customHeight="1" x14ac:dyDescent="0.45">
      <c r="A187" s="61"/>
      <c r="B187" s="62"/>
      <c r="D187" s="186">
        <v>257</v>
      </c>
      <c r="E187" s="185">
        <f t="shared" si="10"/>
        <v>0</v>
      </c>
      <c r="F187" s="327" t="str">
        <f>IF(A187="","",(VLOOKUP(A187,生徒名簿表!B:C,2,0)))</f>
        <v/>
      </c>
      <c r="G187" s="328"/>
      <c r="H187" s="329"/>
      <c r="I187" s="35" t="s">
        <v>6</v>
      </c>
      <c r="J187" s="32" t="s">
        <v>5</v>
      </c>
      <c r="K187" s="33" t="str">
        <f>IF(A187="","",(VLOOKUP(A187,生徒名簿表!B:D,3,0)))</f>
        <v/>
      </c>
      <c r="L187" s="195">
        <v>282</v>
      </c>
      <c r="M187" s="186">
        <f t="shared" si="11"/>
        <v>0</v>
      </c>
      <c r="N187" s="328" t="str">
        <f>IF(B187="","",(VLOOKUP(B187,生徒名簿表!B:C,2,0)))</f>
        <v/>
      </c>
      <c r="O187" s="328"/>
      <c r="P187" s="328"/>
      <c r="Q187" s="328"/>
      <c r="R187" s="329"/>
      <c r="S187" s="35" t="s">
        <v>6</v>
      </c>
      <c r="T187" s="32" t="s">
        <v>5</v>
      </c>
      <c r="U187" s="33" t="str">
        <f>IF(B187="","",(VLOOKUP(B187,生徒名簿表!B:D,3,0)))</f>
        <v/>
      </c>
    </row>
    <row r="188" spans="1:21" ht="23.4" customHeight="1" x14ac:dyDescent="0.45">
      <c r="A188" s="61"/>
      <c r="B188" s="62"/>
      <c r="D188" s="186">
        <v>258</v>
      </c>
      <c r="E188" s="185">
        <f t="shared" si="10"/>
        <v>0</v>
      </c>
      <c r="F188" s="327" t="str">
        <f>IF(A188="","",(VLOOKUP(A188,生徒名簿表!B:C,2,0)))</f>
        <v/>
      </c>
      <c r="G188" s="328"/>
      <c r="H188" s="329"/>
      <c r="I188" s="35" t="s">
        <v>6</v>
      </c>
      <c r="J188" s="32" t="s">
        <v>5</v>
      </c>
      <c r="K188" s="33" t="str">
        <f>IF(A188="","",(VLOOKUP(A188,生徒名簿表!B:D,3,0)))</f>
        <v/>
      </c>
      <c r="L188" s="195">
        <v>283</v>
      </c>
      <c r="M188" s="186">
        <f t="shared" si="11"/>
        <v>0</v>
      </c>
      <c r="N188" s="328" t="str">
        <f>IF(B188="","",(VLOOKUP(B188,生徒名簿表!B:C,2,0)))</f>
        <v/>
      </c>
      <c r="O188" s="328"/>
      <c r="P188" s="328"/>
      <c r="Q188" s="328"/>
      <c r="R188" s="329"/>
      <c r="S188" s="35" t="s">
        <v>6</v>
      </c>
      <c r="T188" s="32" t="s">
        <v>5</v>
      </c>
      <c r="U188" s="33" t="str">
        <f>IF(B188="","",(VLOOKUP(B188,生徒名簿表!B:D,3,0)))</f>
        <v/>
      </c>
    </row>
    <row r="189" spans="1:21" ht="23.4" customHeight="1" x14ac:dyDescent="0.45">
      <c r="A189" s="61"/>
      <c r="B189" s="62"/>
      <c r="D189" s="186">
        <v>259</v>
      </c>
      <c r="E189" s="185">
        <f t="shared" si="10"/>
        <v>0</v>
      </c>
      <c r="F189" s="327" t="str">
        <f>IF(A189="","",(VLOOKUP(A189,生徒名簿表!B:C,2,0)))</f>
        <v/>
      </c>
      <c r="G189" s="328"/>
      <c r="H189" s="329"/>
      <c r="I189" s="35" t="s">
        <v>6</v>
      </c>
      <c r="J189" s="32" t="s">
        <v>5</v>
      </c>
      <c r="K189" s="33" t="str">
        <f>IF(A189="","",(VLOOKUP(A189,生徒名簿表!B:D,3,0)))</f>
        <v/>
      </c>
      <c r="L189" s="195">
        <v>284</v>
      </c>
      <c r="M189" s="186">
        <f t="shared" si="11"/>
        <v>0</v>
      </c>
      <c r="N189" s="328" t="str">
        <f>IF(B189="","",(VLOOKUP(B189,生徒名簿表!B:C,2,0)))</f>
        <v/>
      </c>
      <c r="O189" s="328"/>
      <c r="P189" s="328"/>
      <c r="Q189" s="328"/>
      <c r="R189" s="329"/>
      <c r="S189" s="35" t="s">
        <v>6</v>
      </c>
      <c r="T189" s="32" t="s">
        <v>5</v>
      </c>
      <c r="U189" s="33" t="str">
        <f>IF(B189="","",(VLOOKUP(B189,生徒名簿表!B:D,3,0)))</f>
        <v/>
      </c>
    </row>
    <row r="190" spans="1:21" ht="23.4" customHeight="1" x14ac:dyDescent="0.45">
      <c r="A190" s="61"/>
      <c r="B190" s="62"/>
      <c r="D190" s="186">
        <v>260</v>
      </c>
      <c r="E190" s="185">
        <f t="shared" si="10"/>
        <v>0</v>
      </c>
      <c r="F190" s="327" t="str">
        <f>IF(A190="","",(VLOOKUP(A190,生徒名簿表!B:C,2,0)))</f>
        <v/>
      </c>
      <c r="G190" s="328"/>
      <c r="H190" s="329"/>
      <c r="I190" s="35" t="s">
        <v>6</v>
      </c>
      <c r="J190" s="32" t="s">
        <v>5</v>
      </c>
      <c r="K190" s="33" t="str">
        <f>IF(A190="","",(VLOOKUP(A190,生徒名簿表!B:D,3,0)))</f>
        <v/>
      </c>
      <c r="L190" s="195">
        <v>285</v>
      </c>
      <c r="M190" s="186">
        <f t="shared" si="11"/>
        <v>0</v>
      </c>
      <c r="N190" s="328" t="str">
        <f>IF(B190="","",(VLOOKUP(B190,生徒名簿表!B:C,2,0)))</f>
        <v/>
      </c>
      <c r="O190" s="328"/>
      <c r="P190" s="328"/>
      <c r="Q190" s="328"/>
      <c r="R190" s="329"/>
      <c r="S190" s="35" t="s">
        <v>6</v>
      </c>
      <c r="T190" s="32" t="s">
        <v>5</v>
      </c>
      <c r="U190" s="33" t="str">
        <f>IF(B190="","",(VLOOKUP(B190,生徒名簿表!B:D,3,0)))</f>
        <v/>
      </c>
    </row>
    <row r="191" spans="1:21" ht="23.4" customHeight="1" x14ac:dyDescent="0.45">
      <c r="A191" s="61"/>
      <c r="B191" s="62"/>
      <c r="D191" s="186">
        <v>261</v>
      </c>
      <c r="E191" s="185">
        <f t="shared" si="10"/>
        <v>0</v>
      </c>
      <c r="F191" s="327" t="str">
        <f>IF(A191="","",(VLOOKUP(A191,生徒名簿表!B:C,2,0)))</f>
        <v/>
      </c>
      <c r="G191" s="328"/>
      <c r="H191" s="329"/>
      <c r="I191" s="35" t="s">
        <v>6</v>
      </c>
      <c r="J191" s="32" t="s">
        <v>5</v>
      </c>
      <c r="K191" s="33" t="str">
        <f>IF(A191="","",(VLOOKUP(A191,生徒名簿表!B:D,3,0)))</f>
        <v/>
      </c>
      <c r="L191" s="195">
        <v>286</v>
      </c>
      <c r="M191" s="186">
        <f t="shared" si="11"/>
        <v>0</v>
      </c>
      <c r="N191" s="328" t="str">
        <f>IF(B191="","",(VLOOKUP(B191,生徒名簿表!B:C,2,0)))</f>
        <v/>
      </c>
      <c r="O191" s="328"/>
      <c r="P191" s="328"/>
      <c r="Q191" s="328"/>
      <c r="R191" s="329"/>
      <c r="S191" s="35" t="s">
        <v>6</v>
      </c>
      <c r="T191" s="32" t="s">
        <v>5</v>
      </c>
      <c r="U191" s="33" t="str">
        <f>IF(B191="","",(VLOOKUP(B191,生徒名簿表!B:D,3,0)))</f>
        <v/>
      </c>
    </row>
    <row r="192" spans="1:21" ht="23.4" customHeight="1" x14ac:dyDescent="0.45">
      <c r="A192" s="61"/>
      <c r="B192" s="62"/>
      <c r="D192" s="186">
        <v>262</v>
      </c>
      <c r="E192" s="185">
        <f t="shared" si="10"/>
        <v>0</v>
      </c>
      <c r="F192" s="327" t="str">
        <f>IF(A192="","",(VLOOKUP(A192,生徒名簿表!B:C,2,0)))</f>
        <v/>
      </c>
      <c r="G192" s="328"/>
      <c r="H192" s="329"/>
      <c r="I192" s="35" t="s">
        <v>6</v>
      </c>
      <c r="J192" s="32" t="s">
        <v>5</v>
      </c>
      <c r="K192" s="33" t="str">
        <f>IF(A192="","",(VLOOKUP(A192,生徒名簿表!B:D,3,0)))</f>
        <v/>
      </c>
      <c r="L192" s="195">
        <v>287</v>
      </c>
      <c r="M192" s="186">
        <f t="shared" si="11"/>
        <v>0</v>
      </c>
      <c r="N192" s="328" t="str">
        <f>IF(B192="","",(VLOOKUP(B192,生徒名簿表!B:C,2,0)))</f>
        <v/>
      </c>
      <c r="O192" s="328"/>
      <c r="P192" s="328"/>
      <c r="Q192" s="328"/>
      <c r="R192" s="329"/>
      <c r="S192" s="35" t="s">
        <v>6</v>
      </c>
      <c r="T192" s="32" t="s">
        <v>5</v>
      </c>
      <c r="U192" s="33" t="str">
        <f>IF(B192="","",(VLOOKUP(B192,生徒名簿表!B:D,3,0)))</f>
        <v/>
      </c>
    </row>
    <row r="193" spans="1:21" ht="23.4" customHeight="1" x14ac:dyDescent="0.45">
      <c r="A193" s="61"/>
      <c r="B193" s="62"/>
      <c r="D193" s="186">
        <v>263</v>
      </c>
      <c r="E193" s="185">
        <f t="shared" si="10"/>
        <v>0</v>
      </c>
      <c r="F193" s="327" t="str">
        <f>IF(A193="","",(VLOOKUP(A193,生徒名簿表!B:C,2,0)))</f>
        <v/>
      </c>
      <c r="G193" s="328"/>
      <c r="H193" s="329"/>
      <c r="I193" s="35" t="s">
        <v>6</v>
      </c>
      <c r="J193" s="32" t="s">
        <v>5</v>
      </c>
      <c r="K193" s="33" t="str">
        <f>IF(A193="","",(VLOOKUP(A193,生徒名簿表!B:D,3,0)))</f>
        <v/>
      </c>
      <c r="L193" s="195">
        <v>288</v>
      </c>
      <c r="M193" s="186">
        <f t="shared" si="11"/>
        <v>0</v>
      </c>
      <c r="N193" s="328" t="str">
        <f>IF(B193="","",(VLOOKUP(B193,生徒名簿表!B:C,2,0)))</f>
        <v/>
      </c>
      <c r="O193" s="328"/>
      <c r="P193" s="328"/>
      <c r="Q193" s="328"/>
      <c r="R193" s="329"/>
      <c r="S193" s="35" t="s">
        <v>6</v>
      </c>
      <c r="T193" s="32" t="s">
        <v>5</v>
      </c>
      <c r="U193" s="33" t="str">
        <f>IF(B193="","",(VLOOKUP(B193,生徒名簿表!B:D,3,0)))</f>
        <v/>
      </c>
    </row>
    <row r="194" spans="1:21" ht="23.4" customHeight="1" x14ac:dyDescent="0.45">
      <c r="A194" s="61"/>
      <c r="B194" s="62"/>
      <c r="D194" s="186">
        <v>264</v>
      </c>
      <c r="E194" s="185">
        <f t="shared" si="10"/>
        <v>0</v>
      </c>
      <c r="F194" s="327" t="str">
        <f>IF(A194="","",(VLOOKUP(A194,生徒名簿表!B:C,2,0)))</f>
        <v/>
      </c>
      <c r="G194" s="328"/>
      <c r="H194" s="329"/>
      <c r="I194" s="35" t="s">
        <v>6</v>
      </c>
      <c r="J194" s="32" t="s">
        <v>5</v>
      </c>
      <c r="K194" s="33" t="str">
        <f>IF(A194="","",(VLOOKUP(A194,生徒名簿表!B:D,3,0)))</f>
        <v/>
      </c>
      <c r="L194" s="195">
        <v>289</v>
      </c>
      <c r="M194" s="186">
        <f t="shared" si="11"/>
        <v>0</v>
      </c>
      <c r="N194" s="328" t="str">
        <f>IF(B194="","",(VLOOKUP(B194,生徒名簿表!B:C,2,0)))</f>
        <v/>
      </c>
      <c r="O194" s="328"/>
      <c r="P194" s="328"/>
      <c r="Q194" s="328"/>
      <c r="R194" s="329"/>
      <c r="S194" s="35" t="s">
        <v>6</v>
      </c>
      <c r="T194" s="32" t="s">
        <v>5</v>
      </c>
      <c r="U194" s="33" t="str">
        <f>IF(B194="","",(VLOOKUP(B194,生徒名簿表!B:D,3,0)))</f>
        <v/>
      </c>
    </row>
    <row r="195" spans="1:21" ht="23.4" customHeight="1" x14ac:dyDescent="0.45">
      <c r="A195" s="61"/>
      <c r="B195" s="62"/>
      <c r="D195" s="186">
        <v>265</v>
      </c>
      <c r="E195" s="185">
        <f t="shared" si="10"/>
        <v>0</v>
      </c>
      <c r="F195" s="327" t="str">
        <f>IF(A195="","",(VLOOKUP(A195,生徒名簿表!B:C,2,0)))</f>
        <v/>
      </c>
      <c r="G195" s="328"/>
      <c r="H195" s="329"/>
      <c r="I195" s="35" t="s">
        <v>6</v>
      </c>
      <c r="J195" s="32" t="s">
        <v>5</v>
      </c>
      <c r="K195" s="33" t="str">
        <f>IF(A195="","",(VLOOKUP(A195,生徒名簿表!B:D,3,0)))</f>
        <v/>
      </c>
      <c r="L195" s="195">
        <v>290</v>
      </c>
      <c r="M195" s="186">
        <f t="shared" si="11"/>
        <v>0</v>
      </c>
      <c r="N195" s="328" t="str">
        <f>IF(B195="","",(VLOOKUP(B195,生徒名簿表!B:C,2,0)))</f>
        <v/>
      </c>
      <c r="O195" s="328"/>
      <c r="P195" s="328"/>
      <c r="Q195" s="328"/>
      <c r="R195" s="329"/>
      <c r="S195" s="35" t="s">
        <v>6</v>
      </c>
      <c r="T195" s="32" t="s">
        <v>5</v>
      </c>
      <c r="U195" s="33" t="str">
        <f>IF(B195="","",(VLOOKUP(B195,生徒名簿表!B:D,3,0)))</f>
        <v/>
      </c>
    </row>
    <row r="196" spans="1:21" ht="23.4" customHeight="1" x14ac:dyDescent="0.45">
      <c r="A196" s="61"/>
      <c r="B196" s="62"/>
      <c r="D196" s="186">
        <v>266</v>
      </c>
      <c r="E196" s="185">
        <f t="shared" si="10"/>
        <v>0</v>
      </c>
      <c r="F196" s="327" t="str">
        <f>IF(A196="","",(VLOOKUP(A196,生徒名簿表!B:C,2,0)))</f>
        <v/>
      </c>
      <c r="G196" s="328"/>
      <c r="H196" s="329"/>
      <c r="I196" s="35" t="s">
        <v>6</v>
      </c>
      <c r="J196" s="32" t="s">
        <v>5</v>
      </c>
      <c r="K196" s="33" t="str">
        <f>IF(A196="","",(VLOOKUP(A196,生徒名簿表!B:D,3,0)))</f>
        <v/>
      </c>
      <c r="L196" s="195">
        <v>291</v>
      </c>
      <c r="M196" s="186">
        <f t="shared" si="11"/>
        <v>0</v>
      </c>
      <c r="N196" s="328" t="str">
        <f>IF(B196="","",(VLOOKUP(B196,生徒名簿表!B:C,2,0)))</f>
        <v/>
      </c>
      <c r="O196" s="328"/>
      <c r="P196" s="328"/>
      <c r="Q196" s="328"/>
      <c r="R196" s="329"/>
      <c r="S196" s="35" t="s">
        <v>6</v>
      </c>
      <c r="T196" s="32" t="s">
        <v>5</v>
      </c>
      <c r="U196" s="33" t="str">
        <f>IF(B196="","",(VLOOKUP(B196,生徒名簿表!B:D,3,0)))</f>
        <v/>
      </c>
    </row>
    <row r="197" spans="1:21" ht="23.4" customHeight="1" x14ac:dyDescent="0.45">
      <c r="A197" s="61"/>
      <c r="B197" s="62"/>
      <c r="D197" s="186">
        <v>267</v>
      </c>
      <c r="E197" s="185">
        <f t="shared" si="10"/>
        <v>0</v>
      </c>
      <c r="F197" s="327" t="str">
        <f>IF(A197="","",(VLOOKUP(A197,生徒名簿表!B:C,2,0)))</f>
        <v/>
      </c>
      <c r="G197" s="328"/>
      <c r="H197" s="329"/>
      <c r="I197" s="35" t="s">
        <v>6</v>
      </c>
      <c r="J197" s="32" t="s">
        <v>5</v>
      </c>
      <c r="K197" s="33" t="str">
        <f>IF(A197="","",(VLOOKUP(A197,生徒名簿表!B:D,3,0)))</f>
        <v/>
      </c>
      <c r="L197" s="195">
        <v>292</v>
      </c>
      <c r="M197" s="186">
        <f t="shared" si="11"/>
        <v>0</v>
      </c>
      <c r="N197" s="328" t="str">
        <f>IF(B197="","",(VLOOKUP(B197,生徒名簿表!B:C,2,0)))</f>
        <v/>
      </c>
      <c r="O197" s="328"/>
      <c r="P197" s="328"/>
      <c r="Q197" s="328"/>
      <c r="R197" s="329"/>
      <c r="S197" s="35" t="s">
        <v>6</v>
      </c>
      <c r="T197" s="32" t="s">
        <v>5</v>
      </c>
      <c r="U197" s="33" t="str">
        <f>IF(B197="","",(VLOOKUP(B197,生徒名簿表!B:D,3,0)))</f>
        <v/>
      </c>
    </row>
    <row r="198" spans="1:21" ht="23.4" customHeight="1" x14ac:dyDescent="0.45">
      <c r="A198" s="61"/>
      <c r="B198" s="62"/>
      <c r="D198" s="186">
        <v>268</v>
      </c>
      <c r="E198" s="185">
        <f t="shared" si="10"/>
        <v>0</v>
      </c>
      <c r="F198" s="327" t="str">
        <f>IF(A198="","",(VLOOKUP(A198,生徒名簿表!B:C,2,0)))</f>
        <v/>
      </c>
      <c r="G198" s="328"/>
      <c r="H198" s="329"/>
      <c r="I198" s="35" t="s">
        <v>6</v>
      </c>
      <c r="J198" s="32" t="s">
        <v>5</v>
      </c>
      <c r="K198" s="33" t="str">
        <f>IF(A198="","",(VLOOKUP(A198,生徒名簿表!B:D,3,0)))</f>
        <v/>
      </c>
      <c r="L198" s="195">
        <v>293</v>
      </c>
      <c r="M198" s="186">
        <f t="shared" si="11"/>
        <v>0</v>
      </c>
      <c r="N198" s="328" t="str">
        <f>IF(B198="","",(VLOOKUP(B198,生徒名簿表!B:C,2,0)))</f>
        <v/>
      </c>
      <c r="O198" s="328"/>
      <c r="P198" s="328"/>
      <c r="Q198" s="328"/>
      <c r="R198" s="329"/>
      <c r="S198" s="35" t="s">
        <v>6</v>
      </c>
      <c r="T198" s="32" t="s">
        <v>5</v>
      </c>
      <c r="U198" s="33" t="str">
        <f>IF(B198="","",(VLOOKUP(B198,生徒名簿表!B:D,3,0)))</f>
        <v/>
      </c>
    </row>
    <row r="199" spans="1:21" ht="23.4" customHeight="1" x14ac:dyDescent="0.45">
      <c r="A199" s="61"/>
      <c r="B199" s="62"/>
      <c r="D199" s="186">
        <v>269</v>
      </c>
      <c r="E199" s="185">
        <f t="shared" si="10"/>
        <v>0</v>
      </c>
      <c r="F199" s="327" t="str">
        <f>IF(A199="","",(VLOOKUP(A199,生徒名簿表!B:C,2,0)))</f>
        <v/>
      </c>
      <c r="G199" s="328"/>
      <c r="H199" s="329"/>
      <c r="I199" s="35" t="s">
        <v>6</v>
      </c>
      <c r="J199" s="32" t="s">
        <v>5</v>
      </c>
      <c r="K199" s="33" t="str">
        <f>IF(A199="","",(VLOOKUP(A199,生徒名簿表!B:D,3,0)))</f>
        <v/>
      </c>
      <c r="L199" s="195">
        <v>294</v>
      </c>
      <c r="M199" s="186">
        <f t="shared" si="11"/>
        <v>0</v>
      </c>
      <c r="N199" s="328" t="str">
        <f>IF(B199="","",(VLOOKUP(B199,生徒名簿表!B:C,2,0)))</f>
        <v/>
      </c>
      <c r="O199" s="328"/>
      <c r="P199" s="328"/>
      <c r="Q199" s="328"/>
      <c r="R199" s="329"/>
      <c r="S199" s="35" t="s">
        <v>6</v>
      </c>
      <c r="T199" s="32" t="s">
        <v>5</v>
      </c>
      <c r="U199" s="33" t="str">
        <f>IF(B199="","",(VLOOKUP(B199,生徒名簿表!B:D,3,0)))</f>
        <v/>
      </c>
    </row>
    <row r="200" spans="1:21" ht="23.4" customHeight="1" x14ac:dyDescent="0.45">
      <c r="A200" s="61"/>
      <c r="B200" s="62"/>
      <c r="D200" s="186">
        <v>270</v>
      </c>
      <c r="E200" s="185">
        <f t="shared" si="10"/>
        <v>0</v>
      </c>
      <c r="F200" s="327" t="str">
        <f>IF(A200="","",(VLOOKUP(A200,生徒名簿表!B:C,2,0)))</f>
        <v/>
      </c>
      <c r="G200" s="328"/>
      <c r="H200" s="329"/>
      <c r="I200" s="35" t="s">
        <v>6</v>
      </c>
      <c r="J200" s="32" t="s">
        <v>5</v>
      </c>
      <c r="K200" s="33" t="str">
        <f>IF(A200="","",(VLOOKUP(A200,生徒名簿表!B:D,3,0)))</f>
        <v/>
      </c>
      <c r="L200" s="195">
        <v>295</v>
      </c>
      <c r="M200" s="186">
        <f t="shared" si="11"/>
        <v>0</v>
      </c>
      <c r="N200" s="328" t="str">
        <f>IF(B200="","",(VLOOKUP(B200,生徒名簿表!B:C,2,0)))</f>
        <v/>
      </c>
      <c r="O200" s="328"/>
      <c r="P200" s="328"/>
      <c r="Q200" s="328"/>
      <c r="R200" s="329"/>
      <c r="S200" s="35" t="s">
        <v>6</v>
      </c>
      <c r="T200" s="32" t="s">
        <v>5</v>
      </c>
      <c r="U200" s="33" t="str">
        <f>IF(B200="","",(VLOOKUP(B200,生徒名簿表!B:D,3,0)))</f>
        <v/>
      </c>
    </row>
    <row r="201" spans="1:21" ht="23.4" customHeight="1" x14ac:dyDescent="0.45">
      <c r="A201" s="61"/>
      <c r="B201" s="62"/>
      <c r="D201" s="186">
        <v>271</v>
      </c>
      <c r="E201" s="185">
        <f t="shared" si="10"/>
        <v>0</v>
      </c>
      <c r="F201" s="327" t="str">
        <f>IF(A201="","",(VLOOKUP(A201,生徒名簿表!B:C,2,0)))</f>
        <v/>
      </c>
      <c r="G201" s="328"/>
      <c r="H201" s="329"/>
      <c r="I201" s="35" t="s">
        <v>6</v>
      </c>
      <c r="J201" s="32" t="s">
        <v>5</v>
      </c>
      <c r="K201" s="33" t="str">
        <f>IF(A201="","",(VLOOKUP(A201,生徒名簿表!B:D,3,0)))</f>
        <v/>
      </c>
      <c r="L201" s="195">
        <v>296</v>
      </c>
      <c r="M201" s="186">
        <f t="shared" si="11"/>
        <v>0</v>
      </c>
      <c r="N201" s="328" t="str">
        <f>IF(B201="","",(VLOOKUP(B201,生徒名簿表!B:C,2,0)))</f>
        <v/>
      </c>
      <c r="O201" s="328"/>
      <c r="P201" s="328"/>
      <c r="Q201" s="328"/>
      <c r="R201" s="329"/>
      <c r="S201" s="35" t="s">
        <v>6</v>
      </c>
      <c r="T201" s="32" t="s">
        <v>5</v>
      </c>
      <c r="U201" s="33" t="str">
        <f>IF(B201="","",(VLOOKUP(B201,生徒名簿表!B:D,3,0)))</f>
        <v/>
      </c>
    </row>
    <row r="202" spans="1:21" ht="23.4" customHeight="1" x14ac:dyDescent="0.45">
      <c r="A202" s="61"/>
      <c r="B202" s="62"/>
      <c r="D202" s="186">
        <v>272</v>
      </c>
      <c r="E202" s="185">
        <f t="shared" si="10"/>
        <v>0</v>
      </c>
      <c r="F202" s="327" t="str">
        <f>IF(A202="","",(VLOOKUP(A202,生徒名簿表!B:C,2,0)))</f>
        <v/>
      </c>
      <c r="G202" s="328"/>
      <c r="H202" s="329"/>
      <c r="I202" s="35" t="s">
        <v>6</v>
      </c>
      <c r="J202" s="32" t="s">
        <v>5</v>
      </c>
      <c r="K202" s="33" t="str">
        <f>IF(A202="","",(VLOOKUP(A202,生徒名簿表!B:D,3,0)))</f>
        <v/>
      </c>
      <c r="L202" s="195">
        <v>297</v>
      </c>
      <c r="M202" s="186">
        <f t="shared" si="11"/>
        <v>0</v>
      </c>
      <c r="N202" s="328" t="str">
        <f>IF(B202="","",(VLOOKUP(B202,生徒名簿表!B:C,2,0)))</f>
        <v/>
      </c>
      <c r="O202" s="328"/>
      <c r="P202" s="328"/>
      <c r="Q202" s="328"/>
      <c r="R202" s="329"/>
      <c r="S202" s="35" t="s">
        <v>6</v>
      </c>
      <c r="T202" s="32" t="s">
        <v>5</v>
      </c>
      <c r="U202" s="33" t="str">
        <f>IF(B202="","",(VLOOKUP(B202,生徒名簿表!B:D,3,0)))</f>
        <v/>
      </c>
    </row>
    <row r="203" spans="1:21" ht="23.4" customHeight="1" x14ac:dyDescent="0.45">
      <c r="A203" s="61"/>
      <c r="B203" s="62"/>
      <c r="D203" s="186">
        <v>273</v>
      </c>
      <c r="E203" s="185">
        <f t="shared" si="10"/>
        <v>0</v>
      </c>
      <c r="F203" s="327" t="str">
        <f>IF(A203="","",(VLOOKUP(A203,生徒名簿表!B:C,2,0)))</f>
        <v/>
      </c>
      <c r="G203" s="328"/>
      <c r="H203" s="329"/>
      <c r="I203" s="35" t="s">
        <v>6</v>
      </c>
      <c r="J203" s="32" t="s">
        <v>5</v>
      </c>
      <c r="K203" s="33" t="str">
        <f>IF(A203="","",(VLOOKUP(A203,生徒名簿表!B:D,3,0)))</f>
        <v/>
      </c>
      <c r="L203" s="195">
        <v>298</v>
      </c>
      <c r="M203" s="186">
        <f t="shared" si="11"/>
        <v>0</v>
      </c>
      <c r="N203" s="328" t="str">
        <f>IF(B203="","",(VLOOKUP(B203,生徒名簿表!B:C,2,0)))</f>
        <v/>
      </c>
      <c r="O203" s="328"/>
      <c r="P203" s="328"/>
      <c r="Q203" s="328"/>
      <c r="R203" s="329"/>
      <c r="S203" s="35" t="s">
        <v>6</v>
      </c>
      <c r="T203" s="32" t="s">
        <v>5</v>
      </c>
      <c r="U203" s="33" t="str">
        <f>IF(B203="","",(VLOOKUP(B203,生徒名簿表!B:D,3,0)))</f>
        <v/>
      </c>
    </row>
    <row r="204" spans="1:21" ht="23.4" customHeight="1" x14ac:dyDescent="0.45">
      <c r="A204" s="61"/>
      <c r="B204" s="62"/>
      <c r="D204" s="186">
        <v>274</v>
      </c>
      <c r="E204" s="185">
        <f t="shared" si="10"/>
        <v>0</v>
      </c>
      <c r="F204" s="327" t="str">
        <f>IF(A204="","",(VLOOKUP(A204,生徒名簿表!B:C,2,0)))</f>
        <v/>
      </c>
      <c r="G204" s="328"/>
      <c r="H204" s="329"/>
      <c r="I204" s="35" t="s">
        <v>6</v>
      </c>
      <c r="J204" s="32" t="s">
        <v>5</v>
      </c>
      <c r="K204" s="33" t="str">
        <f>IF(A204="","",(VLOOKUP(A204,生徒名簿表!B:D,3,0)))</f>
        <v/>
      </c>
      <c r="L204" s="195">
        <v>299</v>
      </c>
      <c r="M204" s="186">
        <f t="shared" si="11"/>
        <v>0</v>
      </c>
      <c r="N204" s="328" t="str">
        <f>IF(B204="","",(VLOOKUP(B204,生徒名簿表!B:C,2,0)))</f>
        <v/>
      </c>
      <c r="O204" s="328"/>
      <c r="P204" s="328"/>
      <c r="Q204" s="328"/>
      <c r="R204" s="329"/>
      <c r="S204" s="35" t="s">
        <v>6</v>
      </c>
      <c r="T204" s="32" t="s">
        <v>5</v>
      </c>
      <c r="U204" s="33" t="str">
        <f>IF(B204="","",(VLOOKUP(B204,生徒名簿表!B:D,3,0)))</f>
        <v/>
      </c>
    </row>
    <row r="205" spans="1:21" ht="23.4" customHeight="1" x14ac:dyDescent="0.45">
      <c r="A205" s="61"/>
      <c r="B205" s="62"/>
      <c r="D205" s="186">
        <v>275</v>
      </c>
      <c r="E205" s="185">
        <f t="shared" si="10"/>
        <v>0</v>
      </c>
      <c r="F205" s="327" t="str">
        <f>IF(A205="","",(VLOOKUP(A205,生徒名簿表!B:C,2,0)))</f>
        <v/>
      </c>
      <c r="G205" s="328"/>
      <c r="H205" s="329"/>
      <c r="I205" s="35" t="s">
        <v>6</v>
      </c>
      <c r="J205" s="32" t="s">
        <v>5</v>
      </c>
      <c r="K205" s="33" t="str">
        <f>IF(A205="","",(VLOOKUP(A205,生徒名簿表!B:D,3,0)))</f>
        <v/>
      </c>
      <c r="L205" s="195">
        <v>300</v>
      </c>
      <c r="M205" s="186">
        <f t="shared" si="11"/>
        <v>0</v>
      </c>
      <c r="N205" s="328" t="str">
        <f>IF(B205="","",(VLOOKUP(B205,生徒名簿表!B:C,2,0)))</f>
        <v/>
      </c>
      <c r="O205" s="328"/>
      <c r="P205" s="328"/>
      <c r="Q205" s="328"/>
      <c r="R205" s="329"/>
      <c r="S205" s="35" t="s">
        <v>6</v>
      </c>
      <c r="T205" s="32" t="s">
        <v>5</v>
      </c>
      <c r="U205" s="33" t="str">
        <f>IF(B205="","",(VLOOKUP(B205,生徒名簿表!B:D,3,0)))</f>
        <v/>
      </c>
    </row>
    <row r="206" spans="1:21" ht="4.5" customHeight="1" x14ac:dyDescent="0.45"/>
    <row r="207" spans="1:21" ht="27" customHeight="1" x14ac:dyDescent="0.45">
      <c r="D207" s="291" t="s">
        <v>3</v>
      </c>
      <c r="E207" s="297"/>
      <c r="F207" s="297"/>
      <c r="G207" s="297"/>
      <c r="H207" s="292"/>
      <c r="I207" s="390" t="s">
        <v>579</v>
      </c>
      <c r="J207" s="391"/>
      <c r="K207" s="391"/>
      <c r="L207" s="392"/>
      <c r="M207" s="393" t="s">
        <v>578</v>
      </c>
      <c r="N207" s="394"/>
      <c r="O207" s="394"/>
      <c r="P207" s="394"/>
      <c r="Q207" s="395"/>
      <c r="R207" s="389" t="s">
        <v>1</v>
      </c>
      <c r="S207" s="389"/>
      <c r="T207" s="389"/>
      <c r="U207" s="389"/>
    </row>
    <row r="208" spans="1:21" ht="3.75" customHeight="1" thickBot="1" x14ac:dyDescent="0.5">
      <c r="K208" s="330"/>
      <c r="L208" s="330"/>
      <c r="M208" s="197"/>
    </row>
    <row r="209" spans="1:21" ht="15" customHeight="1" x14ac:dyDescent="0.45">
      <c r="D209" s="396" t="s">
        <v>580</v>
      </c>
      <c r="E209" s="396"/>
      <c r="F209" s="397"/>
      <c r="G209" s="397"/>
      <c r="H209" s="397"/>
      <c r="I209" s="397"/>
      <c r="J209" s="397"/>
      <c r="K209" s="398"/>
      <c r="L209" s="331" t="s">
        <v>0</v>
      </c>
      <c r="M209" s="332"/>
      <c r="N209" s="333"/>
      <c r="O209" s="337">
        <f>O34</f>
        <v>0</v>
      </c>
      <c r="P209" s="338"/>
      <c r="Q209" s="338"/>
      <c r="R209" s="338"/>
      <c r="S209" s="338"/>
      <c r="T209" s="338"/>
      <c r="U209" s="339"/>
    </row>
    <row r="210" spans="1:21" ht="15" customHeight="1" thickBot="1" x14ac:dyDescent="0.5">
      <c r="D210" s="397"/>
      <c r="E210" s="397"/>
      <c r="F210" s="397"/>
      <c r="G210" s="397"/>
      <c r="H210" s="397"/>
      <c r="I210" s="397"/>
      <c r="J210" s="397"/>
      <c r="K210" s="398"/>
      <c r="L210" s="334"/>
      <c r="M210" s="335"/>
      <c r="N210" s="336"/>
      <c r="O210" s="340"/>
      <c r="P210" s="341"/>
      <c r="Q210" s="341"/>
      <c r="R210" s="341"/>
      <c r="S210" s="341"/>
      <c r="T210" s="341"/>
      <c r="U210" s="342"/>
    </row>
    <row r="211" spans="1:21" ht="27.75" customHeight="1" x14ac:dyDescent="0.45">
      <c r="D211" s="294" t="str">
        <f>D1</f>
        <v>　　　　第57回下野教育書道展出品目録</v>
      </c>
      <c r="E211" s="294"/>
      <c r="F211" s="294"/>
      <c r="G211" s="294"/>
      <c r="H211" s="294"/>
      <c r="I211" s="294"/>
      <c r="J211" s="294"/>
      <c r="K211" s="294"/>
      <c r="L211" s="294"/>
      <c r="M211" s="294"/>
      <c r="N211" s="294"/>
      <c r="O211" s="294"/>
      <c r="P211" s="294"/>
      <c r="Q211" s="294"/>
      <c r="R211" s="294"/>
      <c r="S211" s="294"/>
      <c r="T211" s="294"/>
      <c r="U211" s="294"/>
    </row>
    <row r="212" spans="1:21" ht="30" customHeight="1" x14ac:dyDescent="0.45">
      <c r="D212" s="291" t="s">
        <v>15</v>
      </c>
      <c r="E212" s="292"/>
      <c r="F212" s="382" t="str">
        <f>F2</f>
        <v>毛筆</v>
      </c>
      <c r="G212" s="382"/>
      <c r="H212" s="20" t="s">
        <v>23</v>
      </c>
      <c r="I212" s="401">
        <f>I2</f>
        <v>0</v>
      </c>
      <c r="J212" s="402"/>
      <c r="K212" s="291" t="s">
        <v>22</v>
      </c>
      <c r="L212" s="292"/>
      <c r="M212" s="385" t="s">
        <v>1444</v>
      </c>
      <c r="N212" s="386"/>
      <c r="O212" s="387"/>
      <c r="P212" s="354" t="s">
        <v>14</v>
      </c>
      <c r="Q212" s="355"/>
      <c r="R212" s="42"/>
      <c r="S212" s="22" t="s">
        <v>13</v>
      </c>
      <c r="T212" s="23"/>
      <c r="U212" s="24" t="s">
        <v>12</v>
      </c>
    </row>
    <row r="213" spans="1:21" ht="30" customHeight="1" x14ac:dyDescent="0.45">
      <c r="A213" s="154" t="s">
        <v>1396</v>
      </c>
      <c r="B213" s="154" t="s">
        <v>1397</v>
      </c>
      <c r="D213" s="291" t="s">
        <v>11</v>
      </c>
      <c r="E213" s="292"/>
      <c r="F213" s="324" t="str">
        <f>IF(I2="","",(VLOOKUP(I2,学校番号一覧表!A:D,4,0)))</f>
        <v/>
      </c>
      <c r="G213" s="324"/>
      <c r="H213" s="20" t="s">
        <v>576</v>
      </c>
      <c r="I213" s="327" t="str">
        <f>IF(I2="","",(VLOOKUP(I2,学校番号一覧表!A:D,2,0)))</f>
        <v/>
      </c>
      <c r="J213" s="328"/>
      <c r="K213" s="328"/>
      <c r="L213" s="328"/>
      <c r="M213" s="328"/>
      <c r="N213" s="328"/>
      <c r="O213" s="329"/>
      <c r="P213" s="356" t="s">
        <v>10</v>
      </c>
      <c r="Q213" s="356"/>
      <c r="R213" s="388"/>
      <c r="S213" s="388"/>
      <c r="T213" s="388"/>
      <c r="U213" s="388"/>
    </row>
    <row r="214" spans="1:21" ht="3.75" customHeight="1" x14ac:dyDescent="0.45">
      <c r="D214" s="187"/>
      <c r="E214" s="187"/>
      <c r="F214" s="38"/>
      <c r="G214" s="38"/>
      <c r="H214" s="39"/>
      <c r="I214" s="39"/>
      <c r="J214" s="39"/>
      <c r="K214" s="39"/>
      <c r="L214" s="189"/>
      <c r="M214" s="189"/>
      <c r="N214" s="40"/>
      <c r="O214" s="1"/>
      <c r="P214" s="1"/>
      <c r="Q214" s="41"/>
      <c r="R214" s="41"/>
      <c r="S214" s="41"/>
      <c r="T214" s="41"/>
      <c r="U214" s="41"/>
    </row>
    <row r="215" spans="1:21" ht="21.9" customHeight="1" x14ac:dyDescent="0.45">
      <c r="A215" s="61" t="s">
        <v>593</v>
      </c>
      <c r="B215" s="62" t="s">
        <v>593</v>
      </c>
      <c r="D215" s="191" t="s">
        <v>646</v>
      </c>
      <c r="E215" s="199" t="s">
        <v>1441</v>
      </c>
      <c r="F215" s="291" t="s">
        <v>8</v>
      </c>
      <c r="G215" s="297"/>
      <c r="H215" s="292"/>
      <c r="I215" s="291" t="s">
        <v>7</v>
      </c>
      <c r="J215" s="297"/>
      <c r="K215" s="297"/>
      <c r="L215" s="186" t="s">
        <v>646</v>
      </c>
      <c r="M215" s="200" t="s">
        <v>1441</v>
      </c>
      <c r="N215" s="297" t="s">
        <v>8</v>
      </c>
      <c r="O215" s="297"/>
      <c r="P215" s="297"/>
      <c r="Q215" s="297"/>
      <c r="R215" s="292"/>
      <c r="S215" s="291" t="s">
        <v>7</v>
      </c>
      <c r="T215" s="297"/>
      <c r="U215" s="292"/>
    </row>
    <row r="216" spans="1:21" ht="23.4" customHeight="1" x14ac:dyDescent="0.45">
      <c r="A216" s="61"/>
      <c r="B216" s="62"/>
      <c r="D216" s="186">
        <v>301</v>
      </c>
      <c r="E216" s="185">
        <f>A216</f>
        <v>0</v>
      </c>
      <c r="F216" s="327" t="str">
        <f>IF(A216="","",(VLOOKUP(A216,生徒名簿表!B:C,2,0)))</f>
        <v/>
      </c>
      <c r="G216" s="328"/>
      <c r="H216" s="329"/>
      <c r="I216" s="35" t="s">
        <v>6</v>
      </c>
      <c r="J216" s="32" t="s">
        <v>5</v>
      </c>
      <c r="K216" s="33" t="str">
        <f>IF(A216="","",(VLOOKUP(A216,生徒名簿表!B:D,3,0)))</f>
        <v/>
      </c>
      <c r="L216" s="195">
        <v>326</v>
      </c>
      <c r="M216" s="186">
        <f>B216</f>
        <v>0</v>
      </c>
      <c r="N216" s="328" t="str">
        <f>IF(B216="","",(VLOOKUP(B216,生徒名簿表!B:C,2,0)))</f>
        <v/>
      </c>
      <c r="O216" s="328"/>
      <c r="P216" s="328"/>
      <c r="Q216" s="328"/>
      <c r="R216" s="329"/>
      <c r="S216" s="35" t="s">
        <v>6</v>
      </c>
      <c r="T216" s="32" t="s">
        <v>5</v>
      </c>
      <c r="U216" s="33" t="str">
        <f>IF(B216="","",(VLOOKUP(B216,生徒名簿表!B:D,3,0)))</f>
        <v/>
      </c>
    </row>
    <row r="217" spans="1:21" ht="23.4" customHeight="1" x14ac:dyDescent="0.45">
      <c r="A217" s="61"/>
      <c r="B217" s="62"/>
      <c r="D217" s="186">
        <v>302</v>
      </c>
      <c r="E217" s="185">
        <f t="shared" ref="E217:E240" si="12">A217</f>
        <v>0</v>
      </c>
      <c r="F217" s="327" t="str">
        <f>IF(A217="","",(VLOOKUP(A217,生徒名簿表!B:C,2,0)))</f>
        <v/>
      </c>
      <c r="G217" s="328"/>
      <c r="H217" s="329"/>
      <c r="I217" s="35" t="s">
        <v>6</v>
      </c>
      <c r="J217" s="32" t="s">
        <v>5</v>
      </c>
      <c r="K217" s="33" t="str">
        <f>IF(A217="","",(VLOOKUP(A217,生徒名簿表!B:D,3,0)))</f>
        <v/>
      </c>
      <c r="L217" s="195">
        <v>327</v>
      </c>
      <c r="M217" s="186">
        <f t="shared" ref="M217:M240" si="13">B217</f>
        <v>0</v>
      </c>
      <c r="N217" s="328" t="str">
        <f>IF(B217="","",(VLOOKUP(B217,生徒名簿表!B:C,2,0)))</f>
        <v/>
      </c>
      <c r="O217" s="328"/>
      <c r="P217" s="328"/>
      <c r="Q217" s="328"/>
      <c r="R217" s="329"/>
      <c r="S217" s="35" t="s">
        <v>6</v>
      </c>
      <c r="T217" s="32" t="s">
        <v>5</v>
      </c>
      <c r="U217" s="33" t="str">
        <f>IF(B217="","",(VLOOKUP(B217,生徒名簿表!B:D,3,0)))</f>
        <v/>
      </c>
    </row>
    <row r="218" spans="1:21" ht="23.4" customHeight="1" x14ac:dyDescent="0.45">
      <c r="A218" s="61"/>
      <c r="B218" s="62"/>
      <c r="D218" s="186">
        <v>303</v>
      </c>
      <c r="E218" s="185">
        <f t="shared" si="12"/>
        <v>0</v>
      </c>
      <c r="F218" s="327" t="str">
        <f>IF(A218="","",(VLOOKUP(A218,生徒名簿表!B:C,2,0)))</f>
        <v/>
      </c>
      <c r="G218" s="328"/>
      <c r="H218" s="329"/>
      <c r="I218" s="35" t="s">
        <v>6</v>
      </c>
      <c r="J218" s="32" t="s">
        <v>5</v>
      </c>
      <c r="K218" s="33" t="str">
        <f>IF(A218="","",(VLOOKUP(A218,生徒名簿表!B:D,3,0)))</f>
        <v/>
      </c>
      <c r="L218" s="195">
        <v>328</v>
      </c>
      <c r="M218" s="186">
        <f t="shared" si="13"/>
        <v>0</v>
      </c>
      <c r="N218" s="328" t="str">
        <f>IF(B218="","",(VLOOKUP(B218,生徒名簿表!B:C,2,0)))</f>
        <v/>
      </c>
      <c r="O218" s="328"/>
      <c r="P218" s="328"/>
      <c r="Q218" s="328"/>
      <c r="R218" s="329"/>
      <c r="S218" s="35" t="s">
        <v>6</v>
      </c>
      <c r="T218" s="32" t="s">
        <v>5</v>
      </c>
      <c r="U218" s="33" t="str">
        <f>IF(B218="","",(VLOOKUP(B218,生徒名簿表!B:D,3,0)))</f>
        <v/>
      </c>
    </row>
    <row r="219" spans="1:21" ht="23.4" customHeight="1" x14ac:dyDescent="0.45">
      <c r="A219" s="61"/>
      <c r="B219" s="62"/>
      <c r="D219" s="186">
        <v>304</v>
      </c>
      <c r="E219" s="185">
        <f t="shared" si="12"/>
        <v>0</v>
      </c>
      <c r="F219" s="327" t="str">
        <f>IF(A219="","",(VLOOKUP(A219,生徒名簿表!B:C,2,0)))</f>
        <v/>
      </c>
      <c r="G219" s="328"/>
      <c r="H219" s="329"/>
      <c r="I219" s="35" t="s">
        <v>6</v>
      </c>
      <c r="J219" s="32" t="s">
        <v>5</v>
      </c>
      <c r="K219" s="33" t="str">
        <f>IF(A219="","",(VLOOKUP(A219,生徒名簿表!B:D,3,0)))</f>
        <v/>
      </c>
      <c r="L219" s="195">
        <v>329</v>
      </c>
      <c r="M219" s="186">
        <f t="shared" si="13"/>
        <v>0</v>
      </c>
      <c r="N219" s="328" t="str">
        <f>IF(B219="","",(VLOOKUP(B219,生徒名簿表!B:C,2,0)))</f>
        <v/>
      </c>
      <c r="O219" s="328"/>
      <c r="P219" s="328"/>
      <c r="Q219" s="328"/>
      <c r="R219" s="329"/>
      <c r="S219" s="35" t="s">
        <v>6</v>
      </c>
      <c r="T219" s="32" t="s">
        <v>5</v>
      </c>
      <c r="U219" s="33" t="str">
        <f>IF(B219="","",(VLOOKUP(B219,生徒名簿表!B:D,3,0)))</f>
        <v/>
      </c>
    </row>
    <row r="220" spans="1:21" ht="23.4" customHeight="1" x14ac:dyDescent="0.45">
      <c r="A220" s="61"/>
      <c r="B220" s="62"/>
      <c r="D220" s="186">
        <v>305</v>
      </c>
      <c r="E220" s="185">
        <f t="shared" si="12"/>
        <v>0</v>
      </c>
      <c r="F220" s="327" t="str">
        <f>IF(A220="","",(VLOOKUP(A220,生徒名簿表!B:C,2,0)))</f>
        <v/>
      </c>
      <c r="G220" s="328"/>
      <c r="H220" s="329"/>
      <c r="I220" s="35" t="s">
        <v>6</v>
      </c>
      <c r="J220" s="32" t="s">
        <v>5</v>
      </c>
      <c r="K220" s="33" t="str">
        <f>IF(A220="","",(VLOOKUP(A220,生徒名簿表!B:D,3,0)))</f>
        <v/>
      </c>
      <c r="L220" s="195">
        <v>330</v>
      </c>
      <c r="M220" s="186">
        <f t="shared" si="13"/>
        <v>0</v>
      </c>
      <c r="N220" s="328" t="str">
        <f>IF(B220="","",(VLOOKUP(B220,生徒名簿表!B:C,2,0)))</f>
        <v/>
      </c>
      <c r="O220" s="328"/>
      <c r="P220" s="328"/>
      <c r="Q220" s="328"/>
      <c r="R220" s="329"/>
      <c r="S220" s="35" t="s">
        <v>6</v>
      </c>
      <c r="T220" s="32" t="s">
        <v>5</v>
      </c>
      <c r="U220" s="33" t="str">
        <f>IF(B220="","",(VLOOKUP(B220,生徒名簿表!B:D,3,0)))</f>
        <v/>
      </c>
    </row>
    <row r="221" spans="1:21" ht="23.4" customHeight="1" x14ac:dyDescent="0.45">
      <c r="A221" s="61"/>
      <c r="B221" s="62"/>
      <c r="D221" s="186">
        <v>306</v>
      </c>
      <c r="E221" s="185">
        <f t="shared" si="12"/>
        <v>0</v>
      </c>
      <c r="F221" s="327" t="str">
        <f>IF(A221="","",(VLOOKUP(A221,生徒名簿表!B:C,2,0)))</f>
        <v/>
      </c>
      <c r="G221" s="328"/>
      <c r="H221" s="329"/>
      <c r="I221" s="35" t="s">
        <v>6</v>
      </c>
      <c r="J221" s="32" t="s">
        <v>5</v>
      </c>
      <c r="K221" s="33" t="str">
        <f>IF(A221="","",(VLOOKUP(A221,生徒名簿表!B:D,3,0)))</f>
        <v/>
      </c>
      <c r="L221" s="195">
        <v>331</v>
      </c>
      <c r="M221" s="186">
        <f t="shared" si="13"/>
        <v>0</v>
      </c>
      <c r="N221" s="328" t="str">
        <f>IF(B221="","",(VLOOKUP(B221,生徒名簿表!B:C,2,0)))</f>
        <v/>
      </c>
      <c r="O221" s="328"/>
      <c r="P221" s="328"/>
      <c r="Q221" s="328"/>
      <c r="R221" s="329"/>
      <c r="S221" s="35" t="s">
        <v>6</v>
      </c>
      <c r="T221" s="32" t="s">
        <v>5</v>
      </c>
      <c r="U221" s="33" t="str">
        <f>IF(B221="","",(VLOOKUP(B221,生徒名簿表!B:D,3,0)))</f>
        <v/>
      </c>
    </row>
    <row r="222" spans="1:21" ht="23.4" customHeight="1" x14ac:dyDescent="0.45">
      <c r="A222" s="61"/>
      <c r="B222" s="62"/>
      <c r="D222" s="186">
        <v>307</v>
      </c>
      <c r="E222" s="185">
        <f t="shared" si="12"/>
        <v>0</v>
      </c>
      <c r="F222" s="327" t="str">
        <f>IF(A222="","",(VLOOKUP(A222,生徒名簿表!B:C,2,0)))</f>
        <v/>
      </c>
      <c r="G222" s="328"/>
      <c r="H222" s="329"/>
      <c r="I222" s="35" t="s">
        <v>6</v>
      </c>
      <c r="J222" s="32" t="s">
        <v>5</v>
      </c>
      <c r="K222" s="33" t="str">
        <f>IF(A222="","",(VLOOKUP(A222,生徒名簿表!B:D,3,0)))</f>
        <v/>
      </c>
      <c r="L222" s="195">
        <v>332</v>
      </c>
      <c r="M222" s="186">
        <f t="shared" si="13"/>
        <v>0</v>
      </c>
      <c r="N222" s="328" t="str">
        <f>IF(B222="","",(VLOOKUP(B222,生徒名簿表!B:C,2,0)))</f>
        <v/>
      </c>
      <c r="O222" s="328"/>
      <c r="P222" s="328"/>
      <c r="Q222" s="328"/>
      <c r="R222" s="329"/>
      <c r="S222" s="35" t="s">
        <v>6</v>
      </c>
      <c r="T222" s="32" t="s">
        <v>5</v>
      </c>
      <c r="U222" s="33" t="str">
        <f>IF(B222="","",(VLOOKUP(B222,生徒名簿表!B:D,3,0)))</f>
        <v/>
      </c>
    </row>
    <row r="223" spans="1:21" ht="23.4" customHeight="1" x14ac:dyDescent="0.45">
      <c r="A223" s="61"/>
      <c r="B223" s="62"/>
      <c r="D223" s="186">
        <v>308</v>
      </c>
      <c r="E223" s="185">
        <f t="shared" si="12"/>
        <v>0</v>
      </c>
      <c r="F223" s="327" t="str">
        <f>IF(A223="","",(VLOOKUP(A223,生徒名簿表!B:C,2,0)))</f>
        <v/>
      </c>
      <c r="G223" s="328"/>
      <c r="H223" s="329"/>
      <c r="I223" s="35" t="s">
        <v>6</v>
      </c>
      <c r="J223" s="32" t="s">
        <v>5</v>
      </c>
      <c r="K223" s="33" t="str">
        <f>IF(A223="","",(VLOOKUP(A223,生徒名簿表!B:D,3,0)))</f>
        <v/>
      </c>
      <c r="L223" s="195">
        <v>333</v>
      </c>
      <c r="M223" s="186">
        <f t="shared" si="13"/>
        <v>0</v>
      </c>
      <c r="N223" s="328" t="str">
        <f>IF(B223="","",(VLOOKUP(B223,生徒名簿表!B:C,2,0)))</f>
        <v/>
      </c>
      <c r="O223" s="328"/>
      <c r="P223" s="328"/>
      <c r="Q223" s="328"/>
      <c r="R223" s="329"/>
      <c r="S223" s="35" t="s">
        <v>6</v>
      </c>
      <c r="T223" s="32" t="s">
        <v>5</v>
      </c>
      <c r="U223" s="33" t="str">
        <f>IF(B223="","",(VLOOKUP(B223,生徒名簿表!B:D,3,0)))</f>
        <v/>
      </c>
    </row>
    <row r="224" spans="1:21" ht="23.4" customHeight="1" x14ac:dyDescent="0.45">
      <c r="A224" s="61"/>
      <c r="B224" s="62"/>
      <c r="D224" s="186">
        <v>309</v>
      </c>
      <c r="E224" s="185">
        <f t="shared" si="12"/>
        <v>0</v>
      </c>
      <c r="F224" s="327" t="str">
        <f>IF(A224="","",(VLOOKUP(A224,生徒名簿表!B:C,2,0)))</f>
        <v/>
      </c>
      <c r="G224" s="328"/>
      <c r="H224" s="329"/>
      <c r="I224" s="35" t="s">
        <v>6</v>
      </c>
      <c r="J224" s="32" t="s">
        <v>5</v>
      </c>
      <c r="K224" s="33" t="str">
        <f>IF(A224="","",(VLOOKUP(A224,生徒名簿表!B:D,3,0)))</f>
        <v/>
      </c>
      <c r="L224" s="195">
        <v>334</v>
      </c>
      <c r="M224" s="186">
        <f t="shared" si="13"/>
        <v>0</v>
      </c>
      <c r="N224" s="328" t="str">
        <f>IF(B224="","",(VLOOKUP(B224,生徒名簿表!B:C,2,0)))</f>
        <v/>
      </c>
      <c r="O224" s="328"/>
      <c r="P224" s="328"/>
      <c r="Q224" s="328"/>
      <c r="R224" s="329"/>
      <c r="S224" s="35" t="s">
        <v>6</v>
      </c>
      <c r="T224" s="32" t="s">
        <v>5</v>
      </c>
      <c r="U224" s="33" t="str">
        <f>IF(B224="","",(VLOOKUP(B224,生徒名簿表!B:D,3,0)))</f>
        <v/>
      </c>
    </row>
    <row r="225" spans="1:21" ht="23.4" customHeight="1" x14ac:dyDescent="0.45">
      <c r="A225" s="61"/>
      <c r="B225" s="62"/>
      <c r="D225" s="186">
        <v>310</v>
      </c>
      <c r="E225" s="185">
        <f t="shared" si="12"/>
        <v>0</v>
      </c>
      <c r="F225" s="327" t="str">
        <f>IF(A225="","",(VLOOKUP(A225,生徒名簿表!B:C,2,0)))</f>
        <v/>
      </c>
      <c r="G225" s="328"/>
      <c r="H225" s="329"/>
      <c r="I225" s="35" t="s">
        <v>6</v>
      </c>
      <c r="J225" s="32" t="s">
        <v>5</v>
      </c>
      <c r="K225" s="33" t="str">
        <f>IF(A225="","",(VLOOKUP(A225,生徒名簿表!B:D,3,0)))</f>
        <v/>
      </c>
      <c r="L225" s="195">
        <v>335</v>
      </c>
      <c r="M225" s="186">
        <f t="shared" si="13"/>
        <v>0</v>
      </c>
      <c r="N225" s="328" t="str">
        <f>IF(B225="","",(VLOOKUP(B225,生徒名簿表!B:C,2,0)))</f>
        <v/>
      </c>
      <c r="O225" s="328"/>
      <c r="P225" s="328"/>
      <c r="Q225" s="328"/>
      <c r="R225" s="329"/>
      <c r="S225" s="35" t="s">
        <v>6</v>
      </c>
      <c r="T225" s="32" t="s">
        <v>5</v>
      </c>
      <c r="U225" s="33" t="str">
        <f>IF(B225="","",(VLOOKUP(B225,生徒名簿表!B:D,3,0)))</f>
        <v/>
      </c>
    </row>
    <row r="226" spans="1:21" ht="23.4" customHeight="1" x14ac:dyDescent="0.45">
      <c r="A226" s="61"/>
      <c r="B226" s="62"/>
      <c r="D226" s="186">
        <v>311</v>
      </c>
      <c r="E226" s="185">
        <f t="shared" si="12"/>
        <v>0</v>
      </c>
      <c r="F226" s="327" t="str">
        <f>IF(A226="","",(VLOOKUP(A226,生徒名簿表!B:C,2,0)))</f>
        <v/>
      </c>
      <c r="G226" s="328"/>
      <c r="H226" s="329"/>
      <c r="I226" s="35" t="s">
        <v>6</v>
      </c>
      <c r="J226" s="32" t="s">
        <v>5</v>
      </c>
      <c r="K226" s="33" t="str">
        <f>IF(A226="","",(VLOOKUP(A226,生徒名簿表!B:D,3,0)))</f>
        <v/>
      </c>
      <c r="L226" s="195">
        <v>336</v>
      </c>
      <c r="M226" s="186">
        <f t="shared" si="13"/>
        <v>0</v>
      </c>
      <c r="N226" s="328" t="str">
        <f>IF(B226="","",(VLOOKUP(B226,生徒名簿表!B:C,2,0)))</f>
        <v/>
      </c>
      <c r="O226" s="328"/>
      <c r="P226" s="328"/>
      <c r="Q226" s="328"/>
      <c r="R226" s="329"/>
      <c r="S226" s="35" t="s">
        <v>6</v>
      </c>
      <c r="T226" s="32" t="s">
        <v>5</v>
      </c>
      <c r="U226" s="33" t="str">
        <f>IF(B226="","",(VLOOKUP(B226,生徒名簿表!B:D,3,0)))</f>
        <v/>
      </c>
    </row>
    <row r="227" spans="1:21" ht="23.4" customHeight="1" x14ac:dyDescent="0.45">
      <c r="A227" s="61"/>
      <c r="B227" s="62"/>
      <c r="D227" s="186">
        <v>312</v>
      </c>
      <c r="E227" s="185">
        <f t="shared" si="12"/>
        <v>0</v>
      </c>
      <c r="F227" s="327" t="str">
        <f>IF(A227="","",(VLOOKUP(A227,生徒名簿表!B:C,2,0)))</f>
        <v/>
      </c>
      <c r="G227" s="328"/>
      <c r="H227" s="329"/>
      <c r="I227" s="35" t="s">
        <v>6</v>
      </c>
      <c r="J227" s="32" t="s">
        <v>5</v>
      </c>
      <c r="K227" s="33" t="str">
        <f>IF(A227="","",(VLOOKUP(A227,生徒名簿表!B:D,3,0)))</f>
        <v/>
      </c>
      <c r="L227" s="195">
        <v>337</v>
      </c>
      <c r="M227" s="186">
        <f t="shared" si="13"/>
        <v>0</v>
      </c>
      <c r="N227" s="328" t="str">
        <f>IF(B227="","",(VLOOKUP(B227,生徒名簿表!B:C,2,0)))</f>
        <v/>
      </c>
      <c r="O227" s="328"/>
      <c r="P227" s="328"/>
      <c r="Q227" s="328"/>
      <c r="R227" s="329"/>
      <c r="S227" s="35" t="s">
        <v>6</v>
      </c>
      <c r="T227" s="32" t="s">
        <v>5</v>
      </c>
      <c r="U227" s="33" t="str">
        <f>IF(B227="","",(VLOOKUP(B227,生徒名簿表!B:D,3,0)))</f>
        <v/>
      </c>
    </row>
    <row r="228" spans="1:21" ht="23.4" customHeight="1" x14ac:dyDescent="0.45">
      <c r="A228" s="61"/>
      <c r="B228" s="62"/>
      <c r="D228" s="186">
        <v>313</v>
      </c>
      <c r="E228" s="185">
        <f t="shared" si="12"/>
        <v>0</v>
      </c>
      <c r="F228" s="327" t="str">
        <f>IF(A228="","",(VLOOKUP(A228,生徒名簿表!B:C,2,0)))</f>
        <v/>
      </c>
      <c r="G228" s="328"/>
      <c r="H228" s="329"/>
      <c r="I228" s="35" t="s">
        <v>6</v>
      </c>
      <c r="J228" s="32" t="s">
        <v>5</v>
      </c>
      <c r="K228" s="33" t="str">
        <f>IF(A228="","",(VLOOKUP(A228,生徒名簿表!B:D,3,0)))</f>
        <v/>
      </c>
      <c r="L228" s="195">
        <v>338</v>
      </c>
      <c r="M228" s="186">
        <f t="shared" si="13"/>
        <v>0</v>
      </c>
      <c r="N228" s="328" t="str">
        <f>IF(B228="","",(VLOOKUP(B228,生徒名簿表!B:C,2,0)))</f>
        <v/>
      </c>
      <c r="O228" s="328"/>
      <c r="P228" s="328"/>
      <c r="Q228" s="328"/>
      <c r="R228" s="329"/>
      <c r="S228" s="35" t="s">
        <v>6</v>
      </c>
      <c r="T228" s="32" t="s">
        <v>5</v>
      </c>
      <c r="U228" s="33" t="str">
        <f>IF(B228="","",(VLOOKUP(B228,生徒名簿表!B:D,3,0)))</f>
        <v/>
      </c>
    </row>
    <row r="229" spans="1:21" ht="23.4" customHeight="1" x14ac:dyDescent="0.45">
      <c r="A229" s="61"/>
      <c r="B229" s="62"/>
      <c r="D229" s="186">
        <v>314</v>
      </c>
      <c r="E229" s="185">
        <f t="shared" si="12"/>
        <v>0</v>
      </c>
      <c r="F229" s="327" t="str">
        <f>IF(A229="","",(VLOOKUP(A229,生徒名簿表!B:C,2,0)))</f>
        <v/>
      </c>
      <c r="G229" s="328"/>
      <c r="H229" s="329"/>
      <c r="I229" s="35" t="s">
        <v>6</v>
      </c>
      <c r="J229" s="32" t="s">
        <v>5</v>
      </c>
      <c r="K229" s="33" t="str">
        <f>IF(A229="","",(VLOOKUP(A229,生徒名簿表!B:D,3,0)))</f>
        <v/>
      </c>
      <c r="L229" s="195">
        <v>339</v>
      </c>
      <c r="M229" s="186">
        <f t="shared" si="13"/>
        <v>0</v>
      </c>
      <c r="N229" s="328" t="str">
        <f>IF(B229="","",(VLOOKUP(B229,生徒名簿表!B:C,2,0)))</f>
        <v/>
      </c>
      <c r="O229" s="328"/>
      <c r="P229" s="328"/>
      <c r="Q229" s="328"/>
      <c r="R229" s="329"/>
      <c r="S229" s="35" t="s">
        <v>6</v>
      </c>
      <c r="T229" s="32" t="s">
        <v>5</v>
      </c>
      <c r="U229" s="33" t="str">
        <f>IF(B229="","",(VLOOKUP(B229,生徒名簿表!B:D,3,0)))</f>
        <v/>
      </c>
    </row>
    <row r="230" spans="1:21" ht="23.4" customHeight="1" x14ac:dyDescent="0.45">
      <c r="A230" s="61"/>
      <c r="B230" s="62"/>
      <c r="D230" s="186">
        <v>315</v>
      </c>
      <c r="E230" s="185">
        <f t="shared" si="12"/>
        <v>0</v>
      </c>
      <c r="F230" s="327" t="str">
        <f>IF(A230="","",(VLOOKUP(A230,生徒名簿表!B:C,2,0)))</f>
        <v/>
      </c>
      <c r="G230" s="328"/>
      <c r="H230" s="329"/>
      <c r="I230" s="35" t="s">
        <v>6</v>
      </c>
      <c r="J230" s="32" t="s">
        <v>5</v>
      </c>
      <c r="K230" s="33" t="str">
        <f>IF(A230="","",(VLOOKUP(A230,生徒名簿表!B:D,3,0)))</f>
        <v/>
      </c>
      <c r="L230" s="195">
        <v>340</v>
      </c>
      <c r="M230" s="186">
        <f t="shared" si="13"/>
        <v>0</v>
      </c>
      <c r="N230" s="328" t="str">
        <f>IF(B230="","",(VLOOKUP(B230,生徒名簿表!B:C,2,0)))</f>
        <v/>
      </c>
      <c r="O230" s="328"/>
      <c r="P230" s="328"/>
      <c r="Q230" s="328"/>
      <c r="R230" s="329"/>
      <c r="S230" s="35" t="s">
        <v>6</v>
      </c>
      <c r="T230" s="32" t="s">
        <v>5</v>
      </c>
      <c r="U230" s="33" t="str">
        <f>IF(B230="","",(VLOOKUP(B230,生徒名簿表!B:D,3,0)))</f>
        <v/>
      </c>
    </row>
    <row r="231" spans="1:21" ht="23.4" customHeight="1" x14ac:dyDescent="0.45">
      <c r="A231" s="61"/>
      <c r="B231" s="62"/>
      <c r="D231" s="186">
        <v>316</v>
      </c>
      <c r="E231" s="185">
        <f t="shared" si="12"/>
        <v>0</v>
      </c>
      <c r="F231" s="327" t="str">
        <f>IF(A231="","",(VLOOKUP(A231,生徒名簿表!B:C,2,0)))</f>
        <v/>
      </c>
      <c r="G231" s="328"/>
      <c r="H231" s="329"/>
      <c r="I231" s="35" t="s">
        <v>6</v>
      </c>
      <c r="J231" s="32" t="s">
        <v>5</v>
      </c>
      <c r="K231" s="33" t="str">
        <f>IF(A231="","",(VLOOKUP(A231,生徒名簿表!B:D,3,0)))</f>
        <v/>
      </c>
      <c r="L231" s="195">
        <v>341</v>
      </c>
      <c r="M231" s="186">
        <f t="shared" si="13"/>
        <v>0</v>
      </c>
      <c r="N231" s="328" t="str">
        <f>IF(B231="","",(VLOOKUP(B231,生徒名簿表!B:C,2,0)))</f>
        <v/>
      </c>
      <c r="O231" s="328"/>
      <c r="P231" s="328"/>
      <c r="Q231" s="328"/>
      <c r="R231" s="329"/>
      <c r="S231" s="35" t="s">
        <v>6</v>
      </c>
      <c r="T231" s="32" t="s">
        <v>5</v>
      </c>
      <c r="U231" s="33" t="str">
        <f>IF(B231="","",(VLOOKUP(B231,生徒名簿表!B:D,3,0)))</f>
        <v/>
      </c>
    </row>
    <row r="232" spans="1:21" ht="23.4" customHeight="1" x14ac:dyDescent="0.45">
      <c r="A232" s="61"/>
      <c r="B232" s="62"/>
      <c r="D232" s="186">
        <v>317</v>
      </c>
      <c r="E232" s="185">
        <f t="shared" si="12"/>
        <v>0</v>
      </c>
      <c r="F232" s="327" t="str">
        <f>IF(A232="","",(VLOOKUP(A232,生徒名簿表!B:C,2,0)))</f>
        <v/>
      </c>
      <c r="G232" s="328"/>
      <c r="H232" s="329"/>
      <c r="I232" s="35" t="s">
        <v>6</v>
      </c>
      <c r="J232" s="32" t="s">
        <v>5</v>
      </c>
      <c r="K232" s="33" t="str">
        <f>IF(A232="","",(VLOOKUP(A232,生徒名簿表!B:D,3,0)))</f>
        <v/>
      </c>
      <c r="L232" s="195">
        <v>342</v>
      </c>
      <c r="M232" s="186">
        <f t="shared" si="13"/>
        <v>0</v>
      </c>
      <c r="N232" s="328" t="str">
        <f>IF(B232="","",(VLOOKUP(B232,生徒名簿表!B:C,2,0)))</f>
        <v/>
      </c>
      <c r="O232" s="328"/>
      <c r="P232" s="328"/>
      <c r="Q232" s="328"/>
      <c r="R232" s="329"/>
      <c r="S232" s="35" t="s">
        <v>6</v>
      </c>
      <c r="T232" s="32" t="s">
        <v>5</v>
      </c>
      <c r="U232" s="33" t="str">
        <f>IF(B232="","",(VLOOKUP(B232,生徒名簿表!B:D,3,0)))</f>
        <v/>
      </c>
    </row>
    <row r="233" spans="1:21" ht="23.4" customHeight="1" x14ac:dyDescent="0.45">
      <c r="A233" s="61"/>
      <c r="B233" s="62"/>
      <c r="D233" s="186">
        <v>318</v>
      </c>
      <c r="E233" s="185">
        <f t="shared" si="12"/>
        <v>0</v>
      </c>
      <c r="F233" s="327" t="str">
        <f>IF(A233="","",(VLOOKUP(A233,生徒名簿表!B:C,2,0)))</f>
        <v/>
      </c>
      <c r="G233" s="328"/>
      <c r="H233" s="329"/>
      <c r="I233" s="35" t="s">
        <v>6</v>
      </c>
      <c r="J233" s="32" t="s">
        <v>5</v>
      </c>
      <c r="K233" s="33" t="str">
        <f>IF(A233="","",(VLOOKUP(A233,生徒名簿表!B:D,3,0)))</f>
        <v/>
      </c>
      <c r="L233" s="195">
        <v>343</v>
      </c>
      <c r="M233" s="186">
        <f t="shared" si="13"/>
        <v>0</v>
      </c>
      <c r="N233" s="328" t="str">
        <f>IF(B233="","",(VLOOKUP(B233,生徒名簿表!B:C,2,0)))</f>
        <v/>
      </c>
      <c r="O233" s="328"/>
      <c r="P233" s="328"/>
      <c r="Q233" s="328"/>
      <c r="R233" s="329"/>
      <c r="S233" s="35" t="s">
        <v>6</v>
      </c>
      <c r="T233" s="32" t="s">
        <v>5</v>
      </c>
      <c r="U233" s="33" t="str">
        <f>IF(B233="","",(VLOOKUP(B233,生徒名簿表!B:D,3,0)))</f>
        <v/>
      </c>
    </row>
    <row r="234" spans="1:21" ht="23.4" customHeight="1" x14ac:dyDescent="0.45">
      <c r="A234" s="61"/>
      <c r="B234" s="62"/>
      <c r="D234" s="186">
        <v>319</v>
      </c>
      <c r="E234" s="185">
        <f t="shared" si="12"/>
        <v>0</v>
      </c>
      <c r="F234" s="327" t="str">
        <f>IF(A234="","",(VLOOKUP(A234,生徒名簿表!B:C,2,0)))</f>
        <v/>
      </c>
      <c r="G234" s="328"/>
      <c r="H234" s="329"/>
      <c r="I234" s="35" t="s">
        <v>6</v>
      </c>
      <c r="J234" s="32" t="s">
        <v>5</v>
      </c>
      <c r="K234" s="33" t="str">
        <f>IF(A234="","",(VLOOKUP(A234,生徒名簿表!B:D,3,0)))</f>
        <v/>
      </c>
      <c r="L234" s="195">
        <v>344</v>
      </c>
      <c r="M234" s="186">
        <f t="shared" si="13"/>
        <v>0</v>
      </c>
      <c r="N234" s="328" t="str">
        <f>IF(B234="","",(VLOOKUP(B234,生徒名簿表!B:C,2,0)))</f>
        <v/>
      </c>
      <c r="O234" s="328"/>
      <c r="P234" s="328"/>
      <c r="Q234" s="328"/>
      <c r="R234" s="329"/>
      <c r="S234" s="35" t="s">
        <v>6</v>
      </c>
      <c r="T234" s="32" t="s">
        <v>5</v>
      </c>
      <c r="U234" s="33" t="str">
        <f>IF(B234="","",(VLOOKUP(B234,生徒名簿表!B:D,3,0)))</f>
        <v/>
      </c>
    </row>
    <row r="235" spans="1:21" ht="23.4" customHeight="1" x14ac:dyDescent="0.45">
      <c r="A235" s="61"/>
      <c r="B235" s="62"/>
      <c r="D235" s="186">
        <v>320</v>
      </c>
      <c r="E235" s="185">
        <f t="shared" si="12"/>
        <v>0</v>
      </c>
      <c r="F235" s="327" t="str">
        <f>IF(A235="","",(VLOOKUP(A235,生徒名簿表!B:C,2,0)))</f>
        <v/>
      </c>
      <c r="G235" s="328"/>
      <c r="H235" s="329"/>
      <c r="I235" s="35" t="s">
        <v>6</v>
      </c>
      <c r="J235" s="32" t="s">
        <v>5</v>
      </c>
      <c r="K235" s="33" t="str">
        <f>IF(A235="","",(VLOOKUP(A235,生徒名簿表!B:D,3,0)))</f>
        <v/>
      </c>
      <c r="L235" s="195">
        <v>345</v>
      </c>
      <c r="M235" s="186">
        <f t="shared" si="13"/>
        <v>0</v>
      </c>
      <c r="N235" s="328" t="str">
        <f>IF(B235="","",(VLOOKUP(B235,生徒名簿表!B:C,2,0)))</f>
        <v/>
      </c>
      <c r="O235" s="328"/>
      <c r="P235" s="328"/>
      <c r="Q235" s="328"/>
      <c r="R235" s="329"/>
      <c r="S235" s="35" t="s">
        <v>6</v>
      </c>
      <c r="T235" s="32" t="s">
        <v>5</v>
      </c>
      <c r="U235" s="33" t="str">
        <f>IF(B235="","",(VLOOKUP(B235,生徒名簿表!B:D,3,0)))</f>
        <v/>
      </c>
    </row>
    <row r="236" spans="1:21" ht="23.4" customHeight="1" x14ac:dyDescent="0.45">
      <c r="A236" s="61"/>
      <c r="B236" s="62"/>
      <c r="D236" s="186">
        <v>321</v>
      </c>
      <c r="E236" s="185">
        <f t="shared" si="12"/>
        <v>0</v>
      </c>
      <c r="F236" s="327" t="str">
        <f>IF(A236="","",(VLOOKUP(A236,生徒名簿表!B:C,2,0)))</f>
        <v/>
      </c>
      <c r="G236" s="328"/>
      <c r="H236" s="329"/>
      <c r="I236" s="35" t="s">
        <v>6</v>
      </c>
      <c r="J236" s="32" t="s">
        <v>5</v>
      </c>
      <c r="K236" s="33" t="str">
        <f>IF(A236="","",(VLOOKUP(A236,生徒名簿表!B:D,3,0)))</f>
        <v/>
      </c>
      <c r="L236" s="195">
        <v>346</v>
      </c>
      <c r="M236" s="186">
        <f t="shared" si="13"/>
        <v>0</v>
      </c>
      <c r="N236" s="328" t="str">
        <f>IF(B236="","",(VLOOKUP(B236,生徒名簿表!B:C,2,0)))</f>
        <v/>
      </c>
      <c r="O236" s="328"/>
      <c r="P236" s="328"/>
      <c r="Q236" s="328"/>
      <c r="R236" s="329"/>
      <c r="S236" s="35" t="s">
        <v>6</v>
      </c>
      <c r="T236" s="32" t="s">
        <v>5</v>
      </c>
      <c r="U236" s="33" t="str">
        <f>IF(B236="","",(VLOOKUP(B236,生徒名簿表!B:D,3,0)))</f>
        <v/>
      </c>
    </row>
    <row r="237" spans="1:21" ht="23.4" customHeight="1" x14ac:dyDescent="0.45">
      <c r="A237" s="61"/>
      <c r="B237" s="62"/>
      <c r="D237" s="186">
        <v>322</v>
      </c>
      <c r="E237" s="185">
        <f t="shared" si="12"/>
        <v>0</v>
      </c>
      <c r="F237" s="327" t="str">
        <f>IF(A237="","",(VLOOKUP(A237,生徒名簿表!B:C,2,0)))</f>
        <v/>
      </c>
      <c r="G237" s="328"/>
      <c r="H237" s="329"/>
      <c r="I237" s="35" t="s">
        <v>6</v>
      </c>
      <c r="J237" s="32" t="s">
        <v>5</v>
      </c>
      <c r="K237" s="33" t="str">
        <f>IF(A237="","",(VLOOKUP(A237,生徒名簿表!B:D,3,0)))</f>
        <v/>
      </c>
      <c r="L237" s="195">
        <v>347</v>
      </c>
      <c r="M237" s="186">
        <f t="shared" si="13"/>
        <v>0</v>
      </c>
      <c r="N237" s="328" t="str">
        <f>IF(B237="","",(VLOOKUP(B237,生徒名簿表!B:C,2,0)))</f>
        <v/>
      </c>
      <c r="O237" s="328"/>
      <c r="P237" s="328"/>
      <c r="Q237" s="328"/>
      <c r="R237" s="329"/>
      <c r="S237" s="35" t="s">
        <v>6</v>
      </c>
      <c r="T237" s="32" t="s">
        <v>5</v>
      </c>
      <c r="U237" s="33" t="str">
        <f>IF(B237="","",(VLOOKUP(B237,生徒名簿表!B:D,3,0)))</f>
        <v/>
      </c>
    </row>
    <row r="238" spans="1:21" ht="23.4" customHeight="1" x14ac:dyDescent="0.45">
      <c r="A238" s="61"/>
      <c r="B238" s="62"/>
      <c r="D238" s="186">
        <v>323</v>
      </c>
      <c r="E238" s="185">
        <f t="shared" si="12"/>
        <v>0</v>
      </c>
      <c r="F238" s="327" t="str">
        <f>IF(A238="","",(VLOOKUP(A238,生徒名簿表!B:C,2,0)))</f>
        <v/>
      </c>
      <c r="G238" s="328"/>
      <c r="H238" s="329"/>
      <c r="I238" s="35" t="s">
        <v>6</v>
      </c>
      <c r="J238" s="32" t="s">
        <v>5</v>
      </c>
      <c r="K238" s="33" t="str">
        <f>IF(A238="","",(VLOOKUP(A238,生徒名簿表!B:D,3,0)))</f>
        <v/>
      </c>
      <c r="L238" s="195">
        <v>348</v>
      </c>
      <c r="M238" s="186">
        <f t="shared" si="13"/>
        <v>0</v>
      </c>
      <c r="N238" s="328" t="str">
        <f>IF(B238="","",(VLOOKUP(B238,生徒名簿表!B:C,2,0)))</f>
        <v/>
      </c>
      <c r="O238" s="328"/>
      <c r="P238" s="328"/>
      <c r="Q238" s="328"/>
      <c r="R238" s="329"/>
      <c r="S238" s="35" t="s">
        <v>6</v>
      </c>
      <c r="T238" s="32" t="s">
        <v>5</v>
      </c>
      <c r="U238" s="33" t="str">
        <f>IF(B238="","",(VLOOKUP(B238,生徒名簿表!B:D,3,0)))</f>
        <v/>
      </c>
    </row>
    <row r="239" spans="1:21" ht="23.4" customHeight="1" x14ac:dyDescent="0.45">
      <c r="A239" s="61"/>
      <c r="B239" s="62"/>
      <c r="D239" s="186">
        <v>324</v>
      </c>
      <c r="E239" s="185">
        <f t="shared" si="12"/>
        <v>0</v>
      </c>
      <c r="F239" s="327" t="str">
        <f>IF(A239="","",(VLOOKUP(A239,生徒名簿表!B:C,2,0)))</f>
        <v/>
      </c>
      <c r="G239" s="328"/>
      <c r="H239" s="329"/>
      <c r="I239" s="35" t="s">
        <v>6</v>
      </c>
      <c r="J239" s="32" t="s">
        <v>5</v>
      </c>
      <c r="K239" s="33" t="str">
        <f>IF(A239="","",(VLOOKUP(A239,生徒名簿表!B:D,3,0)))</f>
        <v/>
      </c>
      <c r="L239" s="195">
        <v>349</v>
      </c>
      <c r="M239" s="186">
        <f t="shared" si="13"/>
        <v>0</v>
      </c>
      <c r="N239" s="328" t="str">
        <f>IF(B239="","",(VLOOKUP(B239,生徒名簿表!B:C,2,0)))</f>
        <v/>
      </c>
      <c r="O239" s="328"/>
      <c r="P239" s="328"/>
      <c r="Q239" s="328"/>
      <c r="R239" s="329"/>
      <c r="S239" s="35" t="s">
        <v>6</v>
      </c>
      <c r="T239" s="32" t="s">
        <v>5</v>
      </c>
      <c r="U239" s="33" t="str">
        <f>IF(B239="","",(VLOOKUP(B239,生徒名簿表!B:D,3,0)))</f>
        <v/>
      </c>
    </row>
    <row r="240" spans="1:21" ht="23.4" customHeight="1" x14ac:dyDescent="0.45">
      <c r="A240" s="61"/>
      <c r="B240" s="62"/>
      <c r="D240" s="186">
        <v>325</v>
      </c>
      <c r="E240" s="185">
        <f t="shared" si="12"/>
        <v>0</v>
      </c>
      <c r="F240" s="327" t="str">
        <f>IF(A240="","",(VLOOKUP(A240,生徒名簿表!B:C,2,0)))</f>
        <v/>
      </c>
      <c r="G240" s="328"/>
      <c r="H240" s="329"/>
      <c r="I240" s="35" t="s">
        <v>6</v>
      </c>
      <c r="J240" s="32" t="s">
        <v>5</v>
      </c>
      <c r="K240" s="33" t="str">
        <f>IF(A240="","",(VLOOKUP(A240,生徒名簿表!B:D,3,0)))</f>
        <v/>
      </c>
      <c r="L240" s="195">
        <v>350</v>
      </c>
      <c r="M240" s="186">
        <f t="shared" si="13"/>
        <v>0</v>
      </c>
      <c r="N240" s="328" t="str">
        <f>IF(B240="","",(VLOOKUP(B240,生徒名簿表!B:C,2,0)))</f>
        <v/>
      </c>
      <c r="O240" s="328"/>
      <c r="P240" s="328"/>
      <c r="Q240" s="328"/>
      <c r="R240" s="329"/>
      <c r="S240" s="35" t="s">
        <v>6</v>
      </c>
      <c r="T240" s="32" t="s">
        <v>5</v>
      </c>
      <c r="U240" s="33" t="str">
        <f>IF(B240="","",(VLOOKUP(B240,生徒名簿表!B:D,3,0)))</f>
        <v/>
      </c>
    </row>
    <row r="241" spans="1:21" ht="4.5" customHeight="1" x14ac:dyDescent="0.45"/>
    <row r="242" spans="1:21" ht="27" customHeight="1" x14ac:dyDescent="0.45">
      <c r="D242" s="291" t="s">
        <v>3</v>
      </c>
      <c r="E242" s="297"/>
      <c r="F242" s="297"/>
      <c r="G242" s="297"/>
      <c r="H242" s="292"/>
      <c r="I242" s="390" t="s">
        <v>579</v>
      </c>
      <c r="J242" s="391"/>
      <c r="K242" s="391"/>
      <c r="L242" s="392"/>
      <c r="M242" s="393" t="s">
        <v>578</v>
      </c>
      <c r="N242" s="394"/>
      <c r="O242" s="394"/>
      <c r="P242" s="394"/>
      <c r="Q242" s="395"/>
      <c r="R242" s="389" t="s">
        <v>1</v>
      </c>
      <c r="S242" s="389"/>
      <c r="T242" s="389"/>
      <c r="U242" s="389"/>
    </row>
    <row r="243" spans="1:21" ht="3.75" customHeight="1" thickBot="1" x14ac:dyDescent="0.5">
      <c r="K243" s="330"/>
      <c r="L243" s="330"/>
      <c r="M243" s="197"/>
    </row>
    <row r="244" spans="1:21" ht="15" customHeight="1" x14ac:dyDescent="0.45">
      <c r="D244" s="396" t="s">
        <v>580</v>
      </c>
      <c r="E244" s="396"/>
      <c r="F244" s="397"/>
      <c r="G244" s="397"/>
      <c r="H244" s="397"/>
      <c r="I244" s="397"/>
      <c r="J244" s="397"/>
      <c r="K244" s="398"/>
      <c r="L244" s="331" t="s">
        <v>0</v>
      </c>
      <c r="M244" s="332"/>
      <c r="N244" s="333"/>
      <c r="O244" s="337">
        <f>O34</f>
        <v>0</v>
      </c>
      <c r="P244" s="338"/>
      <c r="Q244" s="338"/>
      <c r="R244" s="338"/>
      <c r="S244" s="338"/>
      <c r="T244" s="338"/>
      <c r="U244" s="339"/>
    </row>
    <row r="245" spans="1:21" ht="15" customHeight="1" thickBot="1" x14ac:dyDescent="0.5">
      <c r="D245" s="397"/>
      <c r="E245" s="397"/>
      <c r="F245" s="397"/>
      <c r="G245" s="397"/>
      <c r="H245" s="397"/>
      <c r="I245" s="397"/>
      <c r="J245" s="397"/>
      <c r="K245" s="398"/>
      <c r="L245" s="334"/>
      <c r="M245" s="335"/>
      <c r="N245" s="336"/>
      <c r="O245" s="340"/>
      <c r="P245" s="341"/>
      <c r="Q245" s="341"/>
      <c r="R245" s="341"/>
      <c r="S245" s="341"/>
      <c r="T245" s="341"/>
      <c r="U245" s="342"/>
    </row>
    <row r="246" spans="1:21" ht="27.75" customHeight="1" x14ac:dyDescent="0.45">
      <c r="D246" s="294" t="str">
        <f>D1</f>
        <v>　　　　第57回下野教育書道展出品目録</v>
      </c>
      <c r="E246" s="294"/>
      <c r="F246" s="294"/>
      <c r="G246" s="294"/>
      <c r="H246" s="294"/>
      <c r="I246" s="294"/>
      <c r="J246" s="294"/>
      <c r="K246" s="294"/>
      <c r="L246" s="294"/>
      <c r="M246" s="294"/>
      <c r="N246" s="294"/>
      <c r="O246" s="294"/>
      <c r="P246" s="294"/>
      <c r="Q246" s="294"/>
      <c r="R246" s="294"/>
      <c r="S246" s="294"/>
      <c r="T246" s="294"/>
      <c r="U246" s="294"/>
    </row>
    <row r="247" spans="1:21" ht="30" customHeight="1" x14ac:dyDescent="0.45">
      <c r="D247" s="291" t="s">
        <v>15</v>
      </c>
      <c r="E247" s="292"/>
      <c r="F247" s="382" t="str">
        <f>F2</f>
        <v>毛筆</v>
      </c>
      <c r="G247" s="382"/>
      <c r="H247" s="20" t="s">
        <v>23</v>
      </c>
      <c r="I247" s="401">
        <f>I2</f>
        <v>0</v>
      </c>
      <c r="J247" s="402"/>
      <c r="K247" s="291" t="s">
        <v>22</v>
      </c>
      <c r="L247" s="292"/>
      <c r="M247" s="385" t="s">
        <v>1444</v>
      </c>
      <c r="N247" s="386"/>
      <c r="O247" s="387"/>
      <c r="P247" s="354" t="s">
        <v>14</v>
      </c>
      <c r="Q247" s="355"/>
      <c r="R247" s="42"/>
      <c r="S247" s="22" t="s">
        <v>13</v>
      </c>
      <c r="T247" s="23"/>
      <c r="U247" s="24" t="s">
        <v>12</v>
      </c>
    </row>
    <row r="248" spans="1:21" ht="30" customHeight="1" x14ac:dyDescent="0.45">
      <c r="A248" s="154" t="s">
        <v>1394</v>
      </c>
      <c r="B248" s="154" t="s">
        <v>1395</v>
      </c>
      <c r="D248" s="291" t="s">
        <v>11</v>
      </c>
      <c r="E248" s="292"/>
      <c r="F248" s="324" t="str">
        <f>IF(I2="","",(VLOOKUP(I2,学校番号一覧表!A:D,4,0)))</f>
        <v/>
      </c>
      <c r="G248" s="324"/>
      <c r="H248" s="20" t="s">
        <v>576</v>
      </c>
      <c r="I248" s="327" t="str">
        <f>IF(I2="","",(VLOOKUP(I2,学校番号一覧表!A:D,2,0)))</f>
        <v/>
      </c>
      <c r="J248" s="328"/>
      <c r="K248" s="328"/>
      <c r="L248" s="328"/>
      <c r="M248" s="328"/>
      <c r="N248" s="328"/>
      <c r="O248" s="329"/>
      <c r="P248" s="356" t="s">
        <v>10</v>
      </c>
      <c r="Q248" s="356"/>
      <c r="R248" s="388"/>
      <c r="S248" s="388"/>
      <c r="T248" s="388"/>
      <c r="U248" s="388"/>
    </row>
    <row r="249" spans="1:21" ht="3.75" customHeight="1" x14ac:dyDescent="0.45">
      <c r="D249" s="187"/>
      <c r="E249" s="187"/>
      <c r="F249" s="38"/>
      <c r="G249" s="38"/>
      <c r="H249" s="39"/>
      <c r="I249" s="39"/>
      <c r="J249" s="39"/>
      <c r="K249" s="39"/>
      <c r="L249" s="189"/>
      <c r="M249" s="189"/>
      <c r="N249" s="40"/>
      <c r="O249" s="1"/>
      <c r="P249" s="1"/>
      <c r="Q249" s="41"/>
      <c r="R249" s="41"/>
      <c r="S249" s="41"/>
      <c r="T249" s="41"/>
      <c r="U249" s="41"/>
    </row>
    <row r="250" spans="1:21" ht="21.9" customHeight="1" x14ac:dyDescent="0.45">
      <c r="A250" s="61" t="s">
        <v>593</v>
      </c>
      <c r="B250" s="62" t="s">
        <v>593</v>
      </c>
      <c r="D250" s="191" t="s">
        <v>646</v>
      </c>
      <c r="E250" s="199" t="s">
        <v>1441</v>
      </c>
      <c r="F250" s="291" t="s">
        <v>8</v>
      </c>
      <c r="G250" s="297"/>
      <c r="H250" s="292"/>
      <c r="I250" s="291" t="s">
        <v>7</v>
      </c>
      <c r="J250" s="297"/>
      <c r="K250" s="297"/>
      <c r="L250" s="186" t="s">
        <v>646</v>
      </c>
      <c r="M250" s="200" t="s">
        <v>1441</v>
      </c>
      <c r="N250" s="297" t="s">
        <v>8</v>
      </c>
      <c r="O250" s="297"/>
      <c r="P250" s="297"/>
      <c r="Q250" s="297"/>
      <c r="R250" s="292"/>
      <c r="S250" s="291" t="s">
        <v>7</v>
      </c>
      <c r="T250" s="297"/>
      <c r="U250" s="292"/>
    </row>
    <row r="251" spans="1:21" ht="23.4" customHeight="1" x14ac:dyDescent="0.45">
      <c r="A251" s="61"/>
      <c r="B251" s="62"/>
      <c r="D251" s="186">
        <v>351</v>
      </c>
      <c r="E251" s="185">
        <f>A251</f>
        <v>0</v>
      </c>
      <c r="F251" s="327" t="str">
        <f>IF(A251="","",(VLOOKUP(A251,生徒名簿表!B:C,2,0)))</f>
        <v/>
      </c>
      <c r="G251" s="328"/>
      <c r="H251" s="329"/>
      <c r="I251" s="35" t="s">
        <v>6</v>
      </c>
      <c r="J251" s="32" t="s">
        <v>5</v>
      </c>
      <c r="K251" s="33" t="str">
        <f>IF(A251="","",(VLOOKUP(A251,生徒名簿表!B:D,3,0)))</f>
        <v/>
      </c>
      <c r="L251" s="195">
        <v>376</v>
      </c>
      <c r="M251" s="186">
        <f>B251</f>
        <v>0</v>
      </c>
      <c r="N251" s="328" t="str">
        <f>IF(B251="","",(VLOOKUP(B251,生徒名簿表!B:C,2,0)))</f>
        <v/>
      </c>
      <c r="O251" s="328"/>
      <c r="P251" s="328"/>
      <c r="Q251" s="328"/>
      <c r="R251" s="329"/>
      <c r="S251" s="35" t="s">
        <v>6</v>
      </c>
      <c r="T251" s="32" t="s">
        <v>5</v>
      </c>
      <c r="U251" s="33" t="str">
        <f>IF(B251="","",(VLOOKUP(B251,生徒名簿表!B:D,3,0)))</f>
        <v/>
      </c>
    </row>
    <row r="252" spans="1:21" ht="23.4" customHeight="1" x14ac:dyDescent="0.45">
      <c r="A252" s="61"/>
      <c r="B252" s="62"/>
      <c r="D252" s="186">
        <v>352</v>
      </c>
      <c r="E252" s="185">
        <f t="shared" ref="E252:E275" si="14">A252</f>
        <v>0</v>
      </c>
      <c r="F252" s="327" t="str">
        <f>IF(A252="","",(VLOOKUP(A252,生徒名簿表!B:C,2,0)))</f>
        <v/>
      </c>
      <c r="G252" s="328"/>
      <c r="H252" s="329"/>
      <c r="I252" s="35" t="s">
        <v>6</v>
      </c>
      <c r="J252" s="32" t="s">
        <v>5</v>
      </c>
      <c r="K252" s="33" t="str">
        <f>IF(A252="","",(VLOOKUP(A252,生徒名簿表!B:D,3,0)))</f>
        <v/>
      </c>
      <c r="L252" s="195">
        <v>377</v>
      </c>
      <c r="M252" s="186">
        <f t="shared" ref="M252:M275" si="15">B252</f>
        <v>0</v>
      </c>
      <c r="N252" s="328" t="str">
        <f>IF(B252="","",(VLOOKUP(B252,生徒名簿表!B:C,2,0)))</f>
        <v/>
      </c>
      <c r="O252" s="328"/>
      <c r="P252" s="328"/>
      <c r="Q252" s="328"/>
      <c r="R252" s="329"/>
      <c r="S252" s="35" t="s">
        <v>6</v>
      </c>
      <c r="T252" s="32" t="s">
        <v>5</v>
      </c>
      <c r="U252" s="33" t="str">
        <f>IF(B252="","",(VLOOKUP(B252,生徒名簿表!B:D,3,0)))</f>
        <v/>
      </c>
    </row>
    <row r="253" spans="1:21" ht="23.4" customHeight="1" x14ac:dyDescent="0.45">
      <c r="A253" s="61"/>
      <c r="B253" s="62"/>
      <c r="D253" s="186">
        <v>353</v>
      </c>
      <c r="E253" s="185">
        <f t="shared" si="14"/>
        <v>0</v>
      </c>
      <c r="F253" s="327" t="str">
        <f>IF(A253="","",(VLOOKUP(A253,生徒名簿表!B:C,2,0)))</f>
        <v/>
      </c>
      <c r="G253" s="328"/>
      <c r="H253" s="329"/>
      <c r="I253" s="35" t="s">
        <v>6</v>
      </c>
      <c r="J253" s="32" t="s">
        <v>5</v>
      </c>
      <c r="K253" s="33" t="str">
        <f>IF(A253="","",(VLOOKUP(A253,生徒名簿表!B:D,3,0)))</f>
        <v/>
      </c>
      <c r="L253" s="195">
        <v>378</v>
      </c>
      <c r="M253" s="186">
        <f t="shared" si="15"/>
        <v>0</v>
      </c>
      <c r="N253" s="328" t="str">
        <f>IF(B253="","",(VLOOKUP(B253,生徒名簿表!B:C,2,0)))</f>
        <v/>
      </c>
      <c r="O253" s="328"/>
      <c r="P253" s="328"/>
      <c r="Q253" s="328"/>
      <c r="R253" s="329"/>
      <c r="S253" s="35" t="s">
        <v>6</v>
      </c>
      <c r="T253" s="32" t="s">
        <v>5</v>
      </c>
      <c r="U253" s="33" t="str">
        <f>IF(B253="","",(VLOOKUP(B253,生徒名簿表!B:D,3,0)))</f>
        <v/>
      </c>
    </row>
    <row r="254" spans="1:21" ht="23.4" customHeight="1" x14ac:dyDescent="0.45">
      <c r="A254" s="61"/>
      <c r="B254" s="62"/>
      <c r="D254" s="186">
        <v>354</v>
      </c>
      <c r="E254" s="185">
        <f t="shared" si="14"/>
        <v>0</v>
      </c>
      <c r="F254" s="327" t="str">
        <f>IF(A254="","",(VLOOKUP(A254,生徒名簿表!B:C,2,0)))</f>
        <v/>
      </c>
      <c r="G254" s="328"/>
      <c r="H254" s="329"/>
      <c r="I254" s="35" t="s">
        <v>6</v>
      </c>
      <c r="J254" s="32" t="s">
        <v>5</v>
      </c>
      <c r="K254" s="33" t="str">
        <f>IF(A254="","",(VLOOKUP(A254,生徒名簿表!B:D,3,0)))</f>
        <v/>
      </c>
      <c r="L254" s="195">
        <v>379</v>
      </c>
      <c r="M254" s="186">
        <f t="shared" si="15"/>
        <v>0</v>
      </c>
      <c r="N254" s="328" t="str">
        <f>IF(B254="","",(VLOOKUP(B254,生徒名簿表!B:C,2,0)))</f>
        <v/>
      </c>
      <c r="O254" s="328"/>
      <c r="P254" s="328"/>
      <c r="Q254" s="328"/>
      <c r="R254" s="329"/>
      <c r="S254" s="35" t="s">
        <v>6</v>
      </c>
      <c r="T254" s="32" t="s">
        <v>5</v>
      </c>
      <c r="U254" s="33" t="str">
        <f>IF(B254="","",(VLOOKUP(B254,生徒名簿表!B:D,3,0)))</f>
        <v/>
      </c>
    </row>
    <row r="255" spans="1:21" ht="23.4" customHeight="1" x14ac:dyDescent="0.45">
      <c r="A255" s="61"/>
      <c r="B255" s="62"/>
      <c r="D255" s="186">
        <v>355</v>
      </c>
      <c r="E255" s="185">
        <f t="shared" si="14"/>
        <v>0</v>
      </c>
      <c r="F255" s="327" t="str">
        <f>IF(A255="","",(VLOOKUP(A255,生徒名簿表!B:C,2,0)))</f>
        <v/>
      </c>
      <c r="G255" s="328"/>
      <c r="H255" s="329"/>
      <c r="I255" s="35" t="s">
        <v>6</v>
      </c>
      <c r="J255" s="32" t="s">
        <v>5</v>
      </c>
      <c r="K255" s="33" t="str">
        <f>IF(A255="","",(VLOOKUP(A255,生徒名簿表!B:D,3,0)))</f>
        <v/>
      </c>
      <c r="L255" s="195">
        <v>380</v>
      </c>
      <c r="M255" s="186">
        <f t="shared" si="15"/>
        <v>0</v>
      </c>
      <c r="N255" s="328" t="str">
        <f>IF(B255="","",(VLOOKUP(B255,生徒名簿表!B:C,2,0)))</f>
        <v/>
      </c>
      <c r="O255" s="328"/>
      <c r="P255" s="328"/>
      <c r="Q255" s="328"/>
      <c r="R255" s="329"/>
      <c r="S255" s="35" t="s">
        <v>6</v>
      </c>
      <c r="T255" s="32" t="s">
        <v>5</v>
      </c>
      <c r="U255" s="33" t="str">
        <f>IF(B255="","",(VLOOKUP(B255,生徒名簿表!B:D,3,0)))</f>
        <v/>
      </c>
    </row>
    <row r="256" spans="1:21" ht="23.4" customHeight="1" x14ac:dyDescent="0.45">
      <c r="A256" s="61"/>
      <c r="B256" s="62"/>
      <c r="D256" s="186">
        <v>356</v>
      </c>
      <c r="E256" s="185">
        <f t="shared" si="14"/>
        <v>0</v>
      </c>
      <c r="F256" s="327" t="str">
        <f>IF(A256="","",(VLOOKUP(A256,生徒名簿表!B:C,2,0)))</f>
        <v/>
      </c>
      <c r="G256" s="328"/>
      <c r="H256" s="329"/>
      <c r="I256" s="35" t="s">
        <v>6</v>
      </c>
      <c r="J256" s="32" t="s">
        <v>5</v>
      </c>
      <c r="K256" s="33" t="str">
        <f>IF(A256="","",(VLOOKUP(A256,生徒名簿表!B:D,3,0)))</f>
        <v/>
      </c>
      <c r="L256" s="195">
        <v>381</v>
      </c>
      <c r="M256" s="186">
        <f t="shared" si="15"/>
        <v>0</v>
      </c>
      <c r="N256" s="328" t="str">
        <f>IF(B256="","",(VLOOKUP(B256,生徒名簿表!B:C,2,0)))</f>
        <v/>
      </c>
      <c r="O256" s="328"/>
      <c r="P256" s="328"/>
      <c r="Q256" s="328"/>
      <c r="R256" s="329"/>
      <c r="S256" s="35" t="s">
        <v>6</v>
      </c>
      <c r="T256" s="32" t="s">
        <v>5</v>
      </c>
      <c r="U256" s="33" t="str">
        <f>IF(B256="","",(VLOOKUP(B256,生徒名簿表!B:D,3,0)))</f>
        <v/>
      </c>
    </row>
    <row r="257" spans="1:21" ht="23.4" customHeight="1" x14ac:dyDescent="0.45">
      <c r="A257" s="61"/>
      <c r="B257" s="62"/>
      <c r="D257" s="186">
        <v>357</v>
      </c>
      <c r="E257" s="185">
        <f t="shared" si="14"/>
        <v>0</v>
      </c>
      <c r="F257" s="327" t="str">
        <f>IF(A257="","",(VLOOKUP(A257,生徒名簿表!B:C,2,0)))</f>
        <v/>
      </c>
      <c r="G257" s="328"/>
      <c r="H257" s="329"/>
      <c r="I257" s="35" t="s">
        <v>6</v>
      </c>
      <c r="J257" s="32" t="s">
        <v>5</v>
      </c>
      <c r="K257" s="33" t="str">
        <f>IF(A257="","",(VLOOKUP(A257,生徒名簿表!B:D,3,0)))</f>
        <v/>
      </c>
      <c r="L257" s="195">
        <v>382</v>
      </c>
      <c r="M257" s="186">
        <f t="shared" si="15"/>
        <v>0</v>
      </c>
      <c r="N257" s="328" t="str">
        <f>IF(B257="","",(VLOOKUP(B257,生徒名簿表!B:C,2,0)))</f>
        <v/>
      </c>
      <c r="O257" s="328"/>
      <c r="P257" s="328"/>
      <c r="Q257" s="328"/>
      <c r="R257" s="329"/>
      <c r="S257" s="35" t="s">
        <v>6</v>
      </c>
      <c r="T257" s="32" t="s">
        <v>5</v>
      </c>
      <c r="U257" s="33" t="str">
        <f>IF(B257="","",(VLOOKUP(B257,生徒名簿表!B:D,3,0)))</f>
        <v/>
      </c>
    </row>
    <row r="258" spans="1:21" ht="23.4" customHeight="1" x14ac:dyDescent="0.45">
      <c r="A258" s="61"/>
      <c r="B258" s="62"/>
      <c r="D258" s="186">
        <v>358</v>
      </c>
      <c r="E258" s="185">
        <f t="shared" si="14"/>
        <v>0</v>
      </c>
      <c r="F258" s="327" t="str">
        <f>IF(A258="","",(VLOOKUP(A258,生徒名簿表!B:C,2,0)))</f>
        <v/>
      </c>
      <c r="G258" s="328"/>
      <c r="H258" s="329"/>
      <c r="I258" s="35" t="s">
        <v>6</v>
      </c>
      <c r="J258" s="32" t="s">
        <v>5</v>
      </c>
      <c r="K258" s="33" t="str">
        <f>IF(A258="","",(VLOOKUP(A258,生徒名簿表!B:D,3,0)))</f>
        <v/>
      </c>
      <c r="L258" s="195">
        <v>383</v>
      </c>
      <c r="M258" s="186">
        <f t="shared" si="15"/>
        <v>0</v>
      </c>
      <c r="N258" s="328" t="str">
        <f>IF(B258="","",(VLOOKUP(B258,生徒名簿表!B:C,2,0)))</f>
        <v/>
      </c>
      <c r="O258" s="328"/>
      <c r="P258" s="328"/>
      <c r="Q258" s="328"/>
      <c r="R258" s="329"/>
      <c r="S258" s="35" t="s">
        <v>6</v>
      </c>
      <c r="T258" s="32" t="s">
        <v>5</v>
      </c>
      <c r="U258" s="33" t="str">
        <f>IF(B258="","",(VLOOKUP(B258,生徒名簿表!B:D,3,0)))</f>
        <v/>
      </c>
    </row>
    <row r="259" spans="1:21" ht="23.4" customHeight="1" x14ac:dyDescent="0.45">
      <c r="A259" s="61"/>
      <c r="B259" s="62"/>
      <c r="D259" s="186">
        <v>359</v>
      </c>
      <c r="E259" s="185">
        <f t="shared" si="14"/>
        <v>0</v>
      </c>
      <c r="F259" s="327" t="str">
        <f>IF(A259="","",(VLOOKUP(A259,生徒名簿表!B:C,2,0)))</f>
        <v/>
      </c>
      <c r="G259" s="328"/>
      <c r="H259" s="329"/>
      <c r="I259" s="35" t="s">
        <v>6</v>
      </c>
      <c r="J259" s="32" t="s">
        <v>5</v>
      </c>
      <c r="K259" s="33" t="str">
        <f>IF(A259="","",(VLOOKUP(A259,生徒名簿表!B:D,3,0)))</f>
        <v/>
      </c>
      <c r="L259" s="195">
        <v>384</v>
      </c>
      <c r="M259" s="186">
        <f t="shared" si="15"/>
        <v>0</v>
      </c>
      <c r="N259" s="328" t="str">
        <f>IF(B259="","",(VLOOKUP(B259,生徒名簿表!B:C,2,0)))</f>
        <v/>
      </c>
      <c r="O259" s="328"/>
      <c r="P259" s="328"/>
      <c r="Q259" s="328"/>
      <c r="R259" s="329"/>
      <c r="S259" s="35" t="s">
        <v>6</v>
      </c>
      <c r="T259" s="32" t="s">
        <v>5</v>
      </c>
      <c r="U259" s="33" t="str">
        <f>IF(B259="","",(VLOOKUP(B259,生徒名簿表!B:D,3,0)))</f>
        <v/>
      </c>
    </row>
    <row r="260" spans="1:21" ht="23.4" customHeight="1" x14ac:dyDescent="0.45">
      <c r="A260" s="61"/>
      <c r="B260" s="62"/>
      <c r="D260" s="186">
        <v>360</v>
      </c>
      <c r="E260" s="185">
        <f t="shared" si="14"/>
        <v>0</v>
      </c>
      <c r="F260" s="327" t="str">
        <f>IF(A260="","",(VLOOKUP(A260,生徒名簿表!B:C,2,0)))</f>
        <v/>
      </c>
      <c r="G260" s="328"/>
      <c r="H260" s="329"/>
      <c r="I260" s="35" t="s">
        <v>6</v>
      </c>
      <c r="J260" s="32" t="s">
        <v>5</v>
      </c>
      <c r="K260" s="33" t="str">
        <f>IF(A260="","",(VLOOKUP(A260,生徒名簿表!B:D,3,0)))</f>
        <v/>
      </c>
      <c r="L260" s="195">
        <v>385</v>
      </c>
      <c r="M260" s="186">
        <f t="shared" si="15"/>
        <v>0</v>
      </c>
      <c r="N260" s="328" t="str">
        <f>IF(B260="","",(VLOOKUP(B260,生徒名簿表!B:C,2,0)))</f>
        <v/>
      </c>
      <c r="O260" s="328"/>
      <c r="P260" s="328"/>
      <c r="Q260" s="328"/>
      <c r="R260" s="329"/>
      <c r="S260" s="35" t="s">
        <v>6</v>
      </c>
      <c r="T260" s="32" t="s">
        <v>5</v>
      </c>
      <c r="U260" s="33" t="str">
        <f>IF(B260="","",(VLOOKUP(B260,生徒名簿表!B:D,3,0)))</f>
        <v/>
      </c>
    </row>
    <row r="261" spans="1:21" ht="23.4" customHeight="1" x14ac:dyDescent="0.45">
      <c r="A261" s="61"/>
      <c r="B261" s="62"/>
      <c r="D261" s="186">
        <v>361</v>
      </c>
      <c r="E261" s="185">
        <f t="shared" si="14"/>
        <v>0</v>
      </c>
      <c r="F261" s="327" t="str">
        <f>IF(A261="","",(VLOOKUP(A261,生徒名簿表!B:C,2,0)))</f>
        <v/>
      </c>
      <c r="G261" s="328"/>
      <c r="H261" s="329"/>
      <c r="I261" s="35" t="s">
        <v>6</v>
      </c>
      <c r="J261" s="32" t="s">
        <v>5</v>
      </c>
      <c r="K261" s="33" t="str">
        <f>IF(A261="","",(VLOOKUP(A261,生徒名簿表!B:D,3,0)))</f>
        <v/>
      </c>
      <c r="L261" s="195">
        <v>386</v>
      </c>
      <c r="M261" s="186">
        <f t="shared" si="15"/>
        <v>0</v>
      </c>
      <c r="N261" s="328" t="str">
        <f>IF(B261="","",(VLOOKUP(B261,生徒名簿表!B:C,2,0)))</f>
        <v/>
      </c>
      <c r="O261" s="328"/>
      <c r="P261" s="328"/>
      <c r="Q261" s="328"/>
      <c r="R261" s="329"/>
      <c r="S261" s="35" t="s">
        <v>6</v>
      </c>
      <c r="T261" s="32" t="s">
        <v>5</v>
      </c>
      <c r="U261" s="33" t="str">
        <f>IF(B261="","",(VLOOKUP(B261,生徒名簿表!B:D,3,0)))</f>
        <v/>
      </c>
    </row>
    <row r="262" spans="1:21" ht="23.4" customHeight="1" x14ac:dyDescent="0.45">
      <c r="A262" s="61"/>
      <c r="B262" s="62"/>
      <c r="D262" s="186">
        <v>362</v>
      </c>
      <c r="E262" s="185">
        <f t="shared" si="14"/>
        <v>0</v>
      </c>
      <c r="F262" s="327" t="str">
        <f>IF(A262="","",(VLOOKUP(A262,生徒名簿表!B:C,2,0)))</f>
        <v/>
      </c>
      <c r="G262" s="328"/>
      <c r="H262" s="329"/>
      <c r="I262" s="35" t="s">
        <v>6</v>
      </c>
      <c r="J262" s="32" t="s">
        <v>5</v>
      </c>
      <c r="K262" s="33" t="str">
        <f>IF(A262="","",(VLOOKUP(A262,生徒名簿表!B:D,3,0)))</f>
        <v/>
      </c>
      <c r="L262" s="195">
        <v>387</v>
      </c>
      <c r="M262" s="186">
        <f t="shared" si="15"/>
        <v>0</v>
      </c>
      <c r="N262" s="328" t="str">
        <f>IF(B262="","",(VLOOKUP(B262,生徒名簿表!B:C,2,0)))</f>
        <v/>
      </c>
      <c r="O262" s="328"/>
      <c r="P262" s="328"/>
      <c r="Q262" s="328"/>
      <c r="R262" s="329"/>
      <c r="S262" s="35" t="s">
        <v>6</v>
      </c>
      <c r="T262" s="32" t="s">
        <v>5</v>
      </c>
      <c r="U262" s="33" t="str">
        <f>IF(B262="","",(VLOOKUP(B262,生徒名簿表!B:D,3,0)))</f>
        <v/>
      </c>
    </row>
    <row r="263" spans="1:21" ht="23.4" customHeight="1" x14ac:dyDescent="0.45">
      <c r="A263" s="61"/>
      <c r="B263" s="62"/>
      <c r="D263" s="186">
        <v>363</v>
      </c>
      <c r="E263" s="185">
        <f t="shared" si="14"/>
        <v>0</v>
      </c>
      <c r="F263" s="327" t="str">
        <f>IF(A263="","",(VLOOKUP(A263,生徒名簿表!B:C,2,0)))</f>
        <v/>
      </c>
      <c r="G263" s="328"/>
      <c r="H263" s="329"/>
      <c r="I263" s="35" t="s">
        <v>6</v>
      </c>
      <c r="J263" s="32" t="s">
        <v>5</v>
      </c>
      <c r="K263" s="33" t="str">
        <f>IF(A263="","",(VLOOKUP(A263,生徒名簿表!B:D,3,0)))</f>
        <v/>
      </c>
      <c r="L263" s="195">
        <v>388</v>
      </c>
      <c r="M263" s="186">
        <f t="shared" si="15"/>
        <v>0</v>
      </c>
      <c r="N263" s="328" t="str">
        <f>IF(B263="","",(VLOOKUP(B263,生徒名簿表!B:C,2,0)))</f>
        <v/>
      </c>
      <c r="O263" s="328"/>
      <c r="P263" s="328"/>
      <c r="Q263" s="328"/>
      <c r="R263" s="329"/>
      <c r="S263" s="35" t="s">
        <v>6</v>
      </c>
      <c r="T263" s="32" t="s">
        <v>5</v>
      </c>
      <c r="U263" s="33" t="str">
        <f>IF(B263="","",(VLOOKUP(B263,生徒名簿表!B:D,3,0)))</f>
        <v/>
      </c>
    </row>
    <row r="264" spans="1:21" ht="23.4" customHeight="1" x14ac:dyDescent="0.45">
      <c r="A264" s="61"/>
      <c r="B264" s="62"/>
      <c r="D264" s="186">
        <v>364</v>
      </c>
      <c r="E264" s="185">
        <f t="shared" si="14"/>
        <v>0</v>
      </c>
      <c r="F264" s="327" t="str">
        <f>IF(A264="","",(VLOOKUP(A264,生徒名簿表!B:C,2,0)))</f>
        <v/>
      </c>
      <c r="G264" s="328"/>
      <c r="H264" s="329"/>
      <c r="I264" s="35" t="s">
        <v>6</v>
      </c>
      <c r="J264" s="32" t="s">
        <v>5</v>
      </c>
      <c r="K264" s="33" t="str">
        <f>IF(A264="","",(VLOOKUP(A264,生徒名簿表!B:D,3,0)))</f>
        <v/>
      </c>
      <c r="L264" s="195">
        <v>389</v>
      </c>
      <c r="M264" s="186">
        <f t="shared" si="15"/>
        <v>0</v>
      </c>
      <c r="N264" s="328" t="str">
        <f>IF(B264="","",(VLOOKUP(B264,生徒名簿表!B:C,2,0)))</f>
        <v/>
      </c>
      <c r="O264" s="328"/>
      <c r="P264" s="328"/>
      <c r="Q264" s="328"/>
      <c r="R264" s="329"/>
      <c r="S264" s="35" t="s">
        <v>6</v>
      </c>
      <c r="T264" s="32" t="s">
        <v>5</v>
      </c>
      <c r="U264" s="33" t="str">
        <f>IF(B264="","",(VLOOKUP(B264,生徒名簿表!B:D,3,0)))</f>
        <v/>
      </c>
    </row>
    <row r="265" spans="1:21" ht="23.4" customHeight="1" x14ac:dyDescent="0.45">
      <c r="A265" s="61"/>
      <c r="B265" s="62"/>
      <c r="D265" s="186">
        <v>365</v>
      </c>
      <c r="E265" s="185">
        <f t="shared" si="14"/>
        <v>0</v>
      </c>
      <c r="F265" s="327" t="str">
        <f>IF(A265="","",(VLOOKUP(A265,生徒名簿表!B:C,2,0)))</f>
        <v/>
      </c>
      <c r="G265" s="328"/>
      <c r="H265" s="329"/>
      <c r="I265" s="35" t="s">
        <v>6</v>
      </c>
      <c r="J265" s="32" t="s">
        <v>5</v>
      </c>
      <c r="K265" s="33" t="str">
        <f>IF(A265="","",(VLOOKUP(A265,生徒名簿表!B:D,3,0)))</f>
        <v/>
      </c>
      <c r="L265" s="195">
        <v>390</v>
      </c>
      <c r="M265" s="186">
        <f t="shared" si="15"/>
        <v>0</v>
      </c>
      <c r="N265" s="328" t="str">
        <f>IF(B265="","",(VLOOKUP(B265,生徒名簿表!B:C,2,0)))</f>
        <v/>
      </c>
      <c r="O265" s="328"/>
      <c r="P265" s="328"/>
      <c r="Q265" s="328"/>
      <c r="R265" s="329"/>
      <c r="S265" s="35" t="s">
        <v>6</v>
      </c>
      <c r="T265" s="32" t="s">
        <v>5</v>
      </c>
      <c r="U265" s="33" t="str">
        <f>IF(B265="","",(VLOOKUP(B265,生徒名簿表!B:D,3,0)))</f>
        <v/>
      </c>
    </row>
    <row r="266" spans="1:21" ht="23.4" customHeight="1" x14ac:dyDescent="0.45">
      <c r="A266" s="61"/>
      <c r="B266" s="62"/>
      <c r="D266" s="186">
        <v>366</v>
      </c>
      <c r="E266" s="185">
        <f t="shared" si="14"/>
        <v>0</v>
      </c>
      <c r="F266" s="327" t="str">
        <f>IF(A266="","",(VLOOKUP(A266,生徒名簿表!B:C,2,0)))</f>
        <v/>
      </c>
      <c r="G266" s="328"/>
      <c r="H266" s="329"/>
      <c r="I266" s="35" t="s">
        <v>6</v>
      </c>
      <c r="J266" s="32" t="s">
        <v>5</v>
      </c>
      <c r="K266" s="33" t="str">
        <f>IF(A266="","",(VLOOKUP(A266,生徒名簿表!B:D,3,0)))</f>
        <v/>
      </c>
      <c r="L266" s="195">
        <v>391</v>
      </c>
      <c r="M266" s="186">
        <f t="shared" si="15"/>
        <v>0</v>
      </c>
      <c r="N266" s="328" t="str">
        <f>IF(B266="","",(VLOOKUP(B266,生徒名簿表!B:C,2,0)))</f>
        <v/>
      </c>
      <c r="O266" s="328"/>
      <c r="P266" s="328"/>
      <c r="Q266" s="328"/>
      <c r="R266" s="329"/>
      <c r="S266" s="35" t="s">
        <v>6</v>
      </c>
      <c r="T266" s="32" t="s">
        <v>5</v>
      </c>
      <c r="U266" s="33" t="str">
        <f>IF(B266="","",(VLOOKUP(B266,生徒名簿表!B:D,3,0)))</f>
        <v/>
      </c>
    </row>
    <row r="267" spans="1:21" ht="23.4" customHeight="1" x14ac:dyDescent="0.45">
      <c r="A267" s="61"/>
      <c r="B267" s="62"/>
      <c r="D267" s="186">
        <v>367</v>
      </c>
      <c r="E267" s="185">
        <f t="shared" si="14"/>
        <v>0</v>
      </c>
      <c r="F267" s="327" t="str">
        <f>IF(A267="","",(VLOOKUP(A267,生徒名簿表!B:C,2,0)))</f>
        <v/>
      </c>
      <c r="G267" s="328"/>
      <c r="H267" s="329"/>
      <c r="I267" s="35" t="s">
        <v>6</v>
      </c>
      <c r="J267" s="32" t="s">
        <v>5</v>
      </c>
      <c r="K267" s="33" t="str">
        <f>IF(A267="","",(VLOOKUP(A267,生徒名簿表!B:D,3,0)))</f>
        <v/>
      </c>
      <c r="L267" s="195">
        <v>392</v>
      </c>
      <c r="M267" s="186">
        <f t="shared" si="15"/>
        <v>0</v>
      </c>
      <c r="N267" s="328" t="str">
        <f>IF(B267="","",(VLOOKUP(B267,生徒名簿表!B:C,2,0)))</f>
        <v/>
      </c>
      <c r="O267" s="328"/>
      <c r="P267" s="328"/>
      <c r="Q267" s="328"/>
      <c r="R267" s="329"/>
      <c r="S267" s="35" t="s">
        <v>6</v>
      </c>
      <c r="T267" s="32" t="s">
        <v>5</v>
      </c>
      <c r="U267" s="33" t="str">
        <f>IF(B267="","",(VLOOKUP(B267,生徒名簿表!B:D,3,0)))</f>
        <v/>
      </c>
    </row>
    <row r="268" spans="1:21" ht="23.4" customHeight="1" x14ac:dyDescent="0.45">
      <c r="A268" s="61"/>
      <c r="B268" s="62"/>
      <c r="D268" s="186">
        <v>368</v>
      </c>
      <c r="E268" s="185">
        <f t="shared" si="14"/>
        <v>0</v>
      </c>
      <c r="F268" s="327" t="str">
        <f>IF(A268="","",(VLOOKUP(A268,生徒名簿表!B:C,2,0)))</f>
        <v/>
      </c>
      <c r="G268" s="328"/>
      <c r="H268" s="329"/>
      <c r="I268" s="35" t="s">
        <v>6</v>
      </c>
      <c r="J268" s="32" t="s">
        <v>5</v>
      </c>
      <c r="K268" s="33" t="str">
        <f>IF(A268="","",(VLOOKUP(A268,生徒名簿表!B:D,3,0)))</f>
        <v/>
      </c>
      <c r="L268" s="195">
        <v>393</v>
      </c>
      <c r="M268" s="186">
        <f t="shared" si="15"/>
        <v>0</v>
      </c>
      <c r="N268" s="328" t="str">
        <f>IF(B268="","",(VLOOKUP(B268,生徒名簿表!B:C,2,0)))</f>
        <v/>
      </c>
      <c r="O268" s="328"/>
      <c r="P268" s="328"/>
      <c r="Q268" s="328"/>
      <c r="R268" s="329"/>
      <c r="S268" s="35" t="s">
        <v>6</v>
      </c>
      <c r="T268" s="32" t="s">
        <v>5</v>
      </c>
      <c r="U268" s="33" t="str">
        <f>IF(B268="","",(VLOOKUP(B268,生徒名簿表!B:D,3,0)))</f>
        <v/>
      </c>
    </row>
    <row r="269" spans="1:21" ht="23.4" customHeight="1" x14ac:dyDescent="0.45">
      <c r="A269" s="61"/>
      <c r="B269" s="62"/>
      <c r="D269" s="186">
        <v>369</v>
      </c>
      <c r="E269" s="185">
        <f t="shared" si="14"/>
        <v>0</v>
      </c>
      <c r="F269" s="327" t="str">
        <f>IF(A269="","",(VLOOKUP(A269,生徒名簿表!B:C,2,0)))</f>
        <v/>
      </c>
      <c r="G269" s="328"/>
      <c r="H269" s="329"/>
      <c r="I269" s="35" t="s">
        <v>6</v>
      </c>
      <c r="J269" s="32" t="s">
        <v>5</v>
      </c>
      <c r="K269" s="33" t="str">
        <f>IF(A269="","",(VLOOKUP(A269,生徒名簿表!B:D,3,0)))</f>
        <v/>
      </c>
      <c r="L269" s="195">
        <v>394</v>
      </c>
      <c r="M269" s="186">
        <f t="shared" si="15"/>
        <v>0</v>
      </c>
      <c r="N269" s="328" t="str">
        <f>IF(B269="","",(VLOOKUP(B269,生徒名簿表!B:C,2,0)))</f>
        <v/>
      </c>
      <c r="O269" s="328"/>
      <c r="P269" s="328"/>
      <c r="Q269" s="328"/>
      <c r="R269" s="329"/>
      <c r="S269" s="35" t="s">
        <v>6</v>
      </c>
      <c r="T269" s="32" t="s">
        <v>5</v>
      </c>
      <c r="U269" s="33" t="str">
        <f>IF(B269="","",(VLOOKUP(B269,生徒名簿表!B:D,3,0)))</f>
        <v/>
      </c>
    </row>
    <row r="270" spans="1:21" ht="23.4" customHeight="1" x14ac:dyDescent="0.45">
      <c r="A270" s="61"/>
      <c r="B270" s="62"/>
      <c r="D270" s="186">
        <v>370</v>
      </c>
      <c r="E270" s="185">
        <f t="shared" si="14"/>
        <v>0</v>
      </c>
      <c r="F270" s="327" t="str">
        <f>IF(A270="","",(VLOOKUP(A270,生徒名簿表!B:C,2,0)))</f>
        <v/>
      </c>
      <c r="G270" s="328"/>
      <c r="H270" s="329"/>
      <c r="I270" s="35" t="s">
        <v>6</v>
      </c>
      <c r="J270" s="32" t="s">
        <v>5</v>
      </c>
      <c r="K270" s="33" t="str">
        <f>IF(A270="","",(VLOOKUP(A270,生徒名簿表!B:D,3,0)))</f>
        <v/>
      </c>
      <c r="L270" s="195">
        <v>395</v>
      </c>
      <c r="M270" s="186">
        <f t="shared" si="15"/>
        <v>0</v>
      </c>
      <c r="N270" s="328" t="str">
        <f>IF(B270="","",(VLOOKUP(B270,生徒名簿表!B:C,2,0)))</f>
        <v/>
      </c>
      <c r="O270" s="328"/>
      <c r="P270" s="328"/>
      <c r="Q270" s="328"/>
      <c r="R270" s="329"/>
      <c r="S270" s="35" t="s">
        <v>6</v>
      </c>
      <c r="T270" s="32" t="s">
        <v>5</v>
      </c>
      <c r="U270" s="33" t="str">
        <f>IF(B270="","",(VLOOKUP(B270,生徒名簿表!B:D,3,0)))</f>
        <v/>
      </c>
    </row>
    <row r="271" spans="1:21" ht="23.4" customHeight="1" x14ac:dyDescent="0.45">
      <c r="A271" s="61"/>
      <c r="B271" s="62"/>
      <c r="D271" s="186">
        <v>371</v>
      </c>
      <c r="E271" s="185">
        <f t="shared" si="14"/>
        <v>0</v>
      </c>
      <c r="F271" s="327" t="str">
        <f>IF(A271="","",(VLOOKUP(A271,生徒名簿表!B:C,2,0)))</f>
        <v/>
      </c>
      <c r="G271" s="328"/>
      <c r="H271" s="329"/>
      <c r="I271" s="35" t="s">
        <v>6</v>
      </c>
      <c r="J271" s="32" t="s">
        <v>5</v>
      </c>
      <c r="K271" s="33" t="str">
        <f>IF(A271="","",(VLOOKUP(A271,生徒名簿表!B:D,3,0)))</f>
        <v/>
      </c>
      <c r="L271" s="195">
        <v>396</v>
      </c>
      <c r="M271" s="186">
        <f t="shared" si="15"/>
        <v>0</v>
      </c>
      <c r="N271" s="328" t="str">
        <f>IF(B271="","",(VLOOKUP(B271,生徒名簿表!B:C,2,0)))</f>
        <v/>
      </c>
      <c r="O271" s="328"/>
      <c r="P271" s="328"/>
      <c r="Q271" s="328"/>
      <c r="R271" s="329"/>
      <c r="S271" s="35" t="s">
        <v>6</v>
      </c>
      <c r="T271" s="32" t="s">
        <v>5</v>
      </c>
      <c r="U271" s="33" t="str">
        <f>IF(B271="","",(VLOOKUP(B271,生徒名簿表!B:D,3,0)))</f>
        <v/>
      </c>
    </row>
    <row r="272" spans="1:21" ht="23.4" customHeight="1" x14ac:dyDescent="0.45">
      <c r="A272" s="61"/>
      <c r="B272" s="62"/>
      <c r="D272" s="186">
        <v>372</v>
      </c>
      <c r="E272" s="185">
        <f t="shared" si="14"/>
        <v>0</v>
      </c>
      <c r="F272" s="327" t="str">
        <f>IF(A272="","",(VLOOKUP(A272,生徒名簿表!B:C,2,0)))</f>
        <v/>
      </c>
      <c r="G272" s="328"/>
      <c r="H272" s="329"/>
      <c r="I272" s="35" t="s">
        <v>6</v>
      </c>
      <c r="J272" s="32" t="s">
        <v>5</v>
      </c>
      <c r="K272" s="33" t="str">
        <f>IF(A272="","",(VLOOKUP(A272,生徒名簿表!B:D,3,0)))</f>
        <v/>
      </c>
      <c r="L272" s="195">
        <v>397</v>
      </c>
      <c r="M272" s="186">
        <f t="shared" si="15"/>
        <v>0</v>
      </c>
      <c r="N272" s="328" t="str">
        <f>IF(B272="","",(VLOOKUP(B272,生徒名簿表!B:C,2,0)))</f>
        <v/>
      </c>
      <c r="O272" s="328"/>
      <c r="P272" s="328"/>
      <c r="Q272" s="328"/>
      <c r="R272" s="329"/>
      <c r="S272" s="35" t="s">
        <v>6</v>
      </c>
      <c r="T272" s="32" t="s">
        <v>5</v>
      </c>
      <c r="U272" s="33" t="str">
        <f>IF(B272="","",(VLOOKUP(B272,生徒名簿表!B:D,3,0)))</f>
        <v/>
      </c>
    </row>
    <row r="273" spans="1:21" ht="23.4" customHeight="1" x14ac:dyDescent="0.45">
      <c r="A273" s="61"/>
      <c r="B273" s="62"/>
      <c r="D273" s="186">
        <v>373</v>
      </c>
      <c r="E273" s="185">
        <f t="shared" si="14"/>
        <v>0</v>
      </c>
      <c r="F273" s="327" t="str">
        <f>IF(A273="","",(VLOOKUP(A273,生徒名簿表!B:C,2,0)))</f>
        <v/>
      </c>
      <c r="G273" s="328"/>
      <c r="H273" s="329"/>
      <c r="I273" s="35" t="s">
        <v>6</v>
      </c>
      <c r="J273" s="32" t="s">
        <v>5</v>
      </c>
      <c r="K273" s="33" t="str">
        <f>IF(A273="","",(VLOOKUP(A273,生徒名簿表!B:D,3,0)))</f>
        <v/>
      </c>
      <c r="L273" s="195">
        <v>398</v>
      </c>
      <c r="M273" s="186">
        <f t="shared" si="15"/>
        <v>0</v>
      </c>
      <c r="N273" s="328" t="str">
        <f>IF(B273="","",(VLOOKUP(B273,生徒名簿表!B:C,2,0)))</f>
        <v/>
      </c>
      <c r="O273" s="328"/>
      <c r="P273" s="328"/>
      <c r="Q273" s="328"/>
      <c r="R273" s="329"/>
      <c r="S273" s="35" t="s">
        <v>6</v>
      </c>
      <c r="T273" s="32" t="s">
        <v>5</v>
      </c>
      <c r="U273" s="33" t="str">
        <f>IF(B273="","",(VLOOKUP(B273,生徒名簿表!B:D,3,0)))</f>
        <v/>
      </c>
    </row>
    <row r="274" spans="1:21" ht="23.4" customHeight="1" x14ac:dyDescent="0.45">
      <c r="A274" s="61"/>
      <c r="B274" s="62"/>
      <c r="D274" s="186">
        <v>374</v>
      </c>
      <c r="E274" s="185">
        <f t="shared" si="14"/>
        <v>0</v>
      </c>
      <c r="F274" s="327" t="str">
        <f>IF(A274="","",(VLOOKUP(A274,生徒名簿表!B:C,2,0)))</f>
        <v/>
      </c>
      <c r="G274" s="328"/>
      <c r="H274" s="329"/>
      <c r="I274" s="35" t="s">
        <v>6</v>
      </c>
      <c r="J274" s="32" t="s">
        <v>5</v>
      </c>
      <c r="K274" s="33" t="str">
        <f>IF(A274="","",(VLOOKUP(A274,生徒名簿表!B:D,3,0)))</f>
        <v/>
      </c>
      <c r="L274" s="195">
        <v>399</v>
      </c>
      <c r="M274" s="186">
        <f t="shared" si="15"/>
        <v>0</v>
      </c>
      <c r="N274" s="328" t="str">
        <f>IF(B274="","",(VLOOKUP(B274,生徒名簿表!B:C,2,0)))</f>
        <v/>
      </c>
      <c r="O274" s="328"/>
      <c r="P274" s="328"/>
      <c r="Q274" s="328"/>
      <c r="R274" s="329"/>
      <c r="S274" s="35" t="s">
        <v>6</v>
      </c>
      <c r="T274" s="32" t="s">
        <v>5</v>
      </c>
      <c r="U274" s="33" t="str">
        <f>IF(B274="","",(VLOOKUP(B274,生徒名簿表!B:D,3,0)))</f>
        <v/>
      </c>
    </row>
    <row r="275" spans="1:21" ht="23.4" customHeight="1" x14ac:dyDescent="0.45">
      <c r="A275" s="61"/>
      <c r="B275" s="62"/>
      <c r="D275" s="186">
        <v>375</v>
      </c>
      <c r="E275" s="185">
        <f t="shared" si="14"/>
        <v>0</v>
      </c>
      <c r="F275" s="327" t="str">
        <f>IF(A275="","",(VLOOKUP(A275,生徒名簿表!B:C,2,0)))</f>
        <v/>
      </c>
      <c r="G275" s="328"/>
      <c r="H275" s="329"/>
      <c r="I275" s="35" t="s">
        <v>6</v>
      </c>
      <c r="J275" s="32" t="s">
        <v>5</v>
      </c>
      <c r="K275" s="33" t="str">
        <f>IF(A275="","",(VLOOKUP(A275,生徒名簿表!B:D,3,0)))</f>
        <v/>
      </c>
      <c r="L275" s="195">
        <v>400</v>
      </c>
      <c r="M275" s="186">
        <f t="shared" si="15"/>
        <v>0</v>
      </c>
      <c r="N275" s="328" t="str">
        <f>IF(B275="","",(VLOOKUP(B275,生徒名簿表!B:C,2,0)))</f>
        <v/>
      </c>
      <c r="O275" s="328"/>
      <c r="P275" s="328"/>
      <c r="Q275" s="328"/>
      <c r="R275" s="329"/>
      <c r="S275" s="35" t="s">
        <v>6</v>
      </c>
      <c r="T275" s="32" t="s">
        <v>5</v>
      </c>
      <c r="U275" s="33" t="str">
        <f>IF(B275="","",(VLOOKUP(B275,生徒名簿表!B:D,3,0)))</f>
        <v/>
      </c>
    </row>
    <row r="276" spans="1:21" ht="4.5" customHeight="1" x14ac:dyDescent="0.45"/>
    <row r="277" spans="1:21" ht="27" customHeight="1" x14ac:dyDescent="0.45">
      <c r="D277" s="291" t="s">
        <v>3</v>
      </c>
      <c r="E277" s="297"/>
      <c r="F277" s="297"/>
      <c r="G277" s="297"/>
      <c r="H277" s="292"/>
      <c r="I277" s="390" t="s">
        <v>579</v>
      </c>
      <c r="J277" s="391"/>
      <c r="K277" s="391"/>
      <c r="L277" s="392"/>
      <c r="M277" s="393" t="s">
        <v>578</v>
      </c>
      <c r="N277" s="394"/>
      <c r="O277" s="394"/>
      <c r="P277" s="394"/>
      <c r="Q277" s="395"/>
      <c r="R277" s="389" t="s">
        <v>1</v>
      </c>
      <c r="S277" s="389"/>
      <c r="T277" s="389"/>
      <c r="U277" s="389"/>
    </row>
    <row r="278" spans="1:21" ht="3.75" customHeight="1" thickBot="1" x14ac:dyDescent="0.5">
      <c r="K278" s="330"/>
      <c r="L278" s="330"/>
      <c r="M278" s="197"/>
    </row>
    <row r="279" spans="1:21" ht="15" customHeight="1" x14ac:dyDescent="0.45">
      <c r="D279" s="396" t="s">
        <v>580</v>
      </c>
      <c r="E279" s="396"/>
      <c r="F279" s="397"/>
      <c r="G279" s="397"/>
      <c r="H279" s="397"/>
      <c r="I279" s="397"/>
      <c r="J279" s="397"/>
      <c r="K279" s="398"/>
      <c r="L279" s="331" t="s">
        <v>0</v>
      </c>
      <c r="M279" s="332"/>
      <c r="N279" s="333"/>
      <c r="O279" s="337">
        <f>O34</f>
        <v>0</v>
      </c>
      <c r="P279" s="338"/>
      <c r="Q279" s="338"/>
      <c r="R279" s="338"/>
      <c r="S279" s="338"/>
      <c r="T279" s="338"/>
      <c r="U279" s="339"/>
    </row>
    <row r="280" spans="1:21" ht="15" customHeight="1" thickBot="1" x14ac:dyDescent="0.5">
      <c r="D280" s="397"/>
      <c r="E280" s="397"/>
      <c r="F280" s="397"/>
      <c r="G280" s="397"/>
      <c r="H280" s="397"/>
      <c r="I280" s="397"/>
      <c r="J280" s="397"/>
      <c r="K280" s="398"/>
      <c r="L280" s="334"/>
      <c r="M280" s="335"/>
      <c r="N280" s="336"/>
      <c r="O280" s="340"/>
      <c r="P280" s="341"/>
      <c r="Q280" s="341"/>
      <c r="R280" s="341"/>
      <c r="S280" s="341"/>
      <c r="T280" s="341"/>
      <c r="U280" s="342"/>
    </row>
    <row r="281" spans="1:21" ht="27.75" customHeight="1" x14ac:dyDescent="0.45">
      <c r="D281" s="294" t="str">
        <f>D1</f>
        <v>　　　　第57回下野教育書道展出品目録</v>
      </c>
      <c r="E281" s="294"/>
      <c r="F281" s="294"/>
      <c r="G281" s="294"/>
      <c r="H281" s="294"/>
      <c r="I281" s="294"/>
      <c r="J281" s="294"/>
      <c r="K281" s="294"/>
      <c r="L281" s="294"/>
      <c r="M281" s="294"/>
      <c r="N281" s="294"/>
      <c r="O281" s="294"/>
      <c r="P281" s="294"/>
      <c r="Q281" s="294"/>
      <c r="R281" s="294"/>
      <c r="S281" s="294"/>
      <c r="T281" s="294"/>
      <c r="U281" s="294"/>
    </row>
    <row r="282" spans="1:21" ht="30" customHeight="1" x14ac:dyDescent="0.45">
      <c r="D282" s="291" t="s">
        <v>15</v>
      </c>
      <c r="E282" s="292"/>
      <c r="F282" s="382" t="str">
        <f>F2</f>
        <v>毛筆</v>
      </c>
      <c r="G282" s="382"/>
      <c r="H282" s="20" t="s">
        <v>23</v>
      </c>
      <c r="I282" s="401">
        <f>I2</f>
        <v>0</v>
      </c>
      <c r="J282" s="402"/>
      <c r="K282" s="291" t="s">
        <v>22</v>
      </c>
      <c r="L282" s="292"/>
      <c r="M282" s="385" t="s">
        <v>1444</v>
      </c>
      <c r="N282" s="386"/>
      <c r="O282" s="387"/>
      <c r="P282" s="354" t="s">
        <v>14</v>
      </c>
      <c r="Q282" s="355"/>
      <c r="R282" s="42"/>
      <c r="S282" s="22" t="s">
        <v>13</v>
      </c>
      <c r="T282" s="23"/>
      <c r="U282" s="24" t="s">
        <v>12</v>
      </c>
    </row>
    <row r="283" spans="1:21" ht="30" customHeight="1" x14ac:dyDescent="0.45">
      <c r="A283" s="154" t="s">
        <v>1390</v>
      </c>
      <c r="B283" s="154" t="s">
        <v>1391</v>
      </c>
      <c r="D283" s="291" t="s">
        <v>11</v>
      </c>
      <c r="E283" s="292"/>
      <c r="F283" s="324" t="str">
        <f>IF(I2="","",(VLOOKUP(I2,学校番号一覧表!A:D,4,0)))</f>
        <v/>
      </c>
      <c r="G283" s="324"/>
      <c r="H283" s="20" t="s">
        <v>576</v>
      </c>
      <c r="I283" s="327" t="str">
        <f>IF(I2="","",(VLOOKUP(I2,学校番号一覧表!A:D,2,0)))</f>
        <v/>
      </c>
      <c r="J283" s="328"/>
      <c r="K283" s="328"/>
      <c r="L283" s="328"/>
      <c r="M283" s="328"/>
      <c r="N283" s="328"/>
      <c r="O283" s="329"/>
      <c r="P283" s="356" t="s">
        <v>10</v>
      </c>
      <c r="Q283" s="356"/>
      <c r="R283" s="388"/>
      <c r="S283" s="388"/>
      <c r="T283" s="388"/>
      <c r="U283" s="388"/>
    </row>
    <row r="284" spans="1:21" ht="3.75" customHeight="1" x14ac:dyDescent="0.45">
      <c r="D284" s="187"/>
      <c r="E284" s="187"/>
      <c r="F284" s="38"/>
      <c r="G284" s="38"/>
      <c r="H284" s="39"/>
      <c r="I284" s="39"/>
      <c r="J284" s="39"/>
      <c r="K284" s="39"/>
      <c r="L284" s="189"/>
      <c r="M284" s="189"/>
      <c r="N284" s="40"/>
      <c r="O284" s="1"/>
      <c r="P284" s="1"/>
      <c r="Q284" s="41"/>
      <c r="R284" s="41"/>
      <c r="S284" s="41"/>
      <c r="T284" s="41"/>
      <c r="U284" s="41"/>
    </row>
    <row r="285" spans="1:21" ht="21.9" customHeight="1" x14ac:dyDescent="0.45">
      <c r="A285" s="61" t="s">
        <v>593</v>
      </c>
      <c r="B285" s="62" t="s">
        <v>593</v>
      </c>
      <c r="D285" s="191" t="s">
        <v>646</v>
      </c>
      <c r="E285" s="199" t="s">
        <v>1441</v>
      </c>
      <c r="F285" s="291" t="s">
        <v>8</v>
      </c>
      <c r="G285" s="297"/>
      <c r="H285" s="292"/>
      <c r="I285" s="291" t="s">
        <v>7</v>
      </c>
      <c r="J285" s="297"/>
      <c r="K285" s="297"/>
      <c r="L285" s="186" t="s">
        <v>646</v>
      </c>
      <c r="M285" s="200" t="s">
        <v>1441</v>
      </c>
      <c r="N285" s="297" t="s">
        <v>8</v>
      </c>
      <c r="O285" s="297"/>
      <c r="P285" s="297"/>
      <c r="Q285" s="297"/>
      <c r="R285" s="292"/>
      <c r="S285" s="291" t="s">
        <v>7</v>
      </c>
      <c r="T285" s="297"/>
      <c r="U285" s="292"/>
    </row>
    <row r="286" spans="1:21" ht="23.4" customHeight="1" x14ac:dyDescent="0.45">
      <c r="A286" s="61"/>
      <c r="B286" s="62"/>
      <c r="D286" s="186">
        <v>401</v>
      </c>
      <c r="E286" s="185">
        <f>A286</f>
        <v>0</v>
      </c>
      <c r="F286" s="327" t="str">
        <f>IF(A286="","",(VLOOKUP(A286,生徒名簿表!B:C,2,0)))</f>
        <v/>
      </c>
      <c r="G286" s="328"/>
      <c r="H286" s="329"/>
      <c r="I286" s="35" t="s">
        <v>6</v>
      </c>
      <c r="J286" s="32" t="s">
        <v>5</v>
      </c>
      <c r="K286" s="33" t="str">
        <f>IF(A286="","",(VLOOKUP(A286,生徒名簿表!B:D,3,0)))</f>
        <v/>
      </c>
      <c r="L286" s="195">
        <v>426</v>
      </c>
      <c r="M286" s="186">
        <f>B286</f>
        <v>0</v>
      </c>
      <c r="N286" s="328" t="str">
        <f>IF(B286="","",(VLOOKUP(B286,生徒名簿表!B:C,2,0)))</f>
        <v/>
      </c>
      <c r="O286" s="328"/>
      <c r="P286" s="328"/>
      <c r="Q286" s="328"/>
      <c r="R286" s="329"/>
      <c r="S286" s="35" t="s">
        <v>6</v>
      </c>
      <c r="T286" s="32" t="s">
        <v>5</v>
      </c>
      <c r="U286" s="33" t="str">
        <f>IF(B286="","",(VLOOKUP(B286,生徒名簿表!B:D,3,0)))</f>
        <v/>
      </c>
    </row>
    <row r="287" spans="1:21" ht="23.4" customHeight="1" x14ac:dyDescent="0.45">
      <c r="A287" s="61"/>
      <c r="B287" s="62"/>
      <c r="D287" s="186">
        <v>402</v>
      </c>
      <c r="E287" s="185">
        <f t="shared" ref="E287:E310" si="16">A287</f>
        <v>0</v>
      </c>
      <c r="F287" s="327" t="str">
        <f>IF(A287="","",(VLOOKUP(A287,生徒名簿表!B:C,2,0)))</f>
        <v/>
      </c>
      <c r="G287" s="328"/>
      <c r="H287" s="329"/>
      <c r="I287" s="35" t="s">
        <v>6</v>
      </c>
      <c r="J287" s="32" t="s">
        <v>5</v>
      </c>
      <c r="K287" s="33" t="str">
        <f>IF(A287="","",(VLOOKUP(A287,生徒名簿表!B:D,3,0)))</f>
        <v/>
      </c>
      <c r="L287" s="195">
        <v>427</v>
      </c>
      <c r="M287" s="186">
        <f t="shared" ref="M287:M310" si="17">B287</f>
        <v>0</v>
      </c>
      <c r="N287" s="328" t="str">
        <f>IF(B287="","",(VLOOKUP(B287,生徒名簿表!B:C,2,0)))</f>
        <v/>
      </c>
      <c r="O287" s="328"/>
      <c r="P287" s="328"/>
      <c r="Q287" s="328"/>
      <c r="R287" s="329"/>
      <c r="S287" s="35" t="s">
        <v>6</v>
      </c>
      <c r="T287" s="32" t="s">
        <v>5</v>
      </c>
      <c r="U287" s="33" t="str">
        <f>IF(B287="","",(VLOOKUP(B287,生徒名簿表!B:D,3,0)))</f>
        <v/>
      </c>
    </row>
    <row r="288" spans="1:21" ht="23.4" customHeight="1" x14ac:dyDescent="0.45">
      <c r="A288" s="61"/>
      <c r="B288" s="62"/>
      <c r="D288" s="186">
        <v>403</v>
      </c>
      <c r="E288" s="185">
        <f t="shared" si="16"/>
        <v>0</v>
      </c>
      <c r="F288" s="327" t="str">
        <f>IF(A288="","",(VLOOKUP(A288,生徒名簿表!B:C,2,0)))</f>
        <v/>
      </c>
      <c r="G288" s="328"/>
      <c r="H288" s="329"/>
      <c r="I288" s="35" t="s">
        <v>6</v>
      </c>
      <c r="J288" s="32" t="s">
        <v>5</v>
      </c>
      <c r="K288" s="33" t="str">
        <f>IF(A288="","",(VLOOKUP(A288,生徒名簿表!B:D,3,0)))</f>
        <v/>
      </c>
      <c r="L288" s="195">
        <v>428</v>
      </c>
      <c r="M288" s="186">
        <f t="shared" si="17"/>
        <v>0</v>
      </c>
      <c r="N288" s="328" t="str">
        <f>IF(B288="","",(VLOOKUP(B288,生徒名簿表!B:C,2,0)))</f>
        <v/>
      </c>
      <c r="O288" s="328"/>
      <c r="P288" s="328"/>
      <c r="Q288" s="328"/>
      <c r="R288" s="329"/>
      <c r="S288" s="35" t="s">
        <v>6</v>
      </c>
      <c r="T288" s="32" t="s">
        <v>5</v>
      </c>
      <c r="U288" s="33" t="str">
        <f>IF(B288="","",(VLOOKUP(B288,生徒名簿表!B:D,3,0)))</f>
        <v/>
      </c>
    </row>
    <row r="289" spans="1:21" ht="23.4" customHeight="1" x14ac:dyDescent="0.45">
      <c r="A289" s="61"/>
      <c r="B289" s="62"/>
      <c r="D289" s="186">
        <v>404</v>
      </c>
      <c r="E289" s="185">
        <f t="shared" si="16"/>
        <v>0</v>
      </c>
      <c r="F289" s="327" t="str">
        <f>IF(A289="","",(VLOOKUP(A289,生徒名簿表!B:C,2,0)))</f>
        <v/>
      </c>
      <c r="G289" s="328"/>
      <c r="H289" s="329"/>
      <c r="I289" s="35" t="s">
        <v>6</v>
      </c>
      <c r="J289" s="32" t="s">
        <v>5</v>
      </c>
      <c r="K289" s="33" t="str">
        <f>IF(A289="","",(VLOOKUP(A289,生徒名簿表!B:D,3,0)))</f>
        <v/>
      </c>
      <c r="L289" s="195">
        <v>429</v>
      </c>
      <c r="M289" s="186">
        <f t="shared" si="17"/>
        <v>0</v>
      </c>
      <c r="N289" s="328" t="str">
        <f>IF(B289="","",(VLOOKUP(B289,生徒名簿表!B:C,2,0)))</f>
        <v/>
      </c>
      <c r="O289" s="328"/>
      <c r="P289" s="328"/>
      <c r="Q289" s="328"/>
      <c r="R289" s="329"/>
      <c r="S289" s="35" t="s">
        <v>6</v>
      </c>
      <c r="T289" s="32" t="s">
        <v>5</v>
      </c>
      <c r="U289" s="33" t="str">
        <f>IF(B289="","",(VLOOKUP(B289,生徒名簿表!B:D,3,0)))</f>
        <v/>
      </c>
    </row>
    <row r="290" spans="1:21" ht="23.4" customHeight="1" x14ac:dyDescent="0.45">
      <c r="A290" s="61"/>
      <c r="B290" s="62"/>
      <c r="D290" s="186">
        <v>405</v>
      </c>
      <c r="E290" s="185">
        <f t="shared" si="16"/>
        <v>0</v>
      </c>
      <c r="F290" s="327" t="str">
        <f>IF(A290="","",(VLOOKUP(A290,生徒名簿表!B:C,2,0)))</f>
        <v/>
      </c>
      <c r="G290" s="328"/>
      <c r="H290" s="329"/>
      <c r="I290" s="35" t="s">
        <v>6</v>
      </c>
      <c r="J290" s="32" t="s">
        <v>5</v>
      </c>
      <c r="K290" s="33" t="str">
        <f>IF(A290="","",(VLOOKUP(A290,生徒名簿表!B:D,3,0)))</f>
        <v/>
      </c>
      <c r="L290" s="195">
        <v>430</v>
      </c>
      <c r="M290" s="186">
        <f t="shared" si="17"/>
        <v>0</v>
      </c>
      <c r="N290" s="328" t="str">
        <f>IF(B290="","",(VLOOKUP(B290,生徒名簿表!B:C,2,0)))</f>
        <v/>
      </c>
      <c r="O290" s="328"/>
      <c r="P290" s="328"/>
      <c r="Q290" s="328"/>
      <c r="R290" s="329"/>
      <c r="S290" s="35" t="s">
        <v>6</v>
      </c>
      <c r="T290" s="32" t="s">
        <v>5</v>
      </c>
      <c r="U290" s="33" t="str">
        <f>IF(B290="","",(VLOOKUP(B290,生徒名簿表!B:D,3,0)))</f>
        <v/>
      </c>
    </row>
    <row r="291" spans="1:21" ht="23.4" customHeight="1" x14ac:dyDescent="0.45">
      <c r="A291" s="61"/>
      <c r="B291" s="62"/>
      <c r="D291" s="186">
        <v>406</v>
      </c>
      <c r="E291" s="185">
        <f t="shared" si="16"/>
        <v>0</v>
      </c>
      <c r="F291" s="327" t="str">
        <f>IF(A291="","",(VLOOKUP(A291,生徒名簿表!B:C,2,0)))</f>
        <v/>
      </c>
      <c r="G291" s="328"/>
      <c r="H291" s="329"/>
      <c r="I291" s="35" t="s">
        <v>6</v>
      </c>
      <c r="J291" s="32" t="s">
        <v>5</v>
      </c>
      <c r="K291" s="33" t="str">
        <f>IF(A291="","",(VLOOKUP(A291,生徒名簿表!B:D,3,0)))</f>
        <v/>
      </c>
      <c r="L291" s="195">
        <v>431</v>
      </c>
      <c r="M291" s="186">
        <f t="shared" si="17"/>
        <v>0</v>
      </c>
      <c r="N291" s="328" t="str">
        <f>IF(B291="","",(VLOOKUP(B291,生徒名簿表!B:C,2,0)))</f>
        <v/>
      </c>
      <c r="O291" s="328"/>
      <c r="P291" s="328"/>
      <c r="Q291" s="328"/>
      <c r="R291" s="329"/>
      <c r="S291" s="35" t="s">
        <v>6</v>
      </c>
      <c r="T291" s="32" t="s">
        <v>5</v>
      </c>
      <c r="U291" s="33" t="str">
        <f>IF(B291="","",(VLOOKUP(B291,生徒名簿表!B:D,3,0)))</f>
        <v/>
      </c>
    </row>
    <row r="292" spans="1:21" ht="23.4" customHeight="1" x14ac:dyDescent="0.45">
      <c r="A292" s="61"/>
      <c r="B292" s="62"/>
      <c r="D292" s="186">
        <v>407</v>
      </c>
      <c r="E292" s="185">
        <f t="shared" si="16"/>
        <v>0</v>
      </c>
      <c r="F292" s="327" t="str">
        <f>IF(A292="","",(VLOOKUP(A292,生徒名簿表!B:C,2,0)))</f>
        <v/>
      </c>
      <c r="G292" s="328"/>
      <c r="H292" s="329"/>
      <c r="I292" s="35" t="s">
        <v>6</v>
      </c>
      <c r="J292" s="32" t="s">
        <v>5</v>
      </c>
      <c r="K292" s="33" t="str">
        <f>IF(A292="","",(VLOOKUP(A292,生徒名簿表!B:D,3,0)))</f>
        <v/>
      </c>
      <c r="L292" s="195">
        <v>432</v>
      </c>
      <c r="M292" s="186">
        <f t="shared" si="17"/>
        <v>0</v>
      </c>
      <c r="N292" s="328" t="str">
        <f>IF(B292="","",(VLOOKUP(B292,生徒名簿表!B:C,2,0)))</f>
        <v/>
      </c>
      <c r="O292" s="328"/>
      <c r="P292" s="328"/>
      <c r="Q292" s="328"/>
      <c r="R292" s="329"/>
      <c r="S292" s="35" t="s">
        <v>6</v>
      </c>
      <c r="T292" s="32" t="s">
        <v>5</v>
      </c>
      <c r="U292" s="33" t="str">
        <f>IF(B292="","",(VLOOKUP(B292,生徒名簿表!B:D,3,0)))</f>
        <v/>
      </c>
    </row>
    <row r="293" spans="1:21" ht="23.4" customHeight="1" x14ac:dyDescent="0.45">
      <c r="A293" s="61"/>
      <c r="B293" s="62"/>
      <c r="D293" s="186">
        <v>408</v>
      </c>
      <c r="E293" s="185">
        <f t="shared" si="16"/>
        <v>0</v>
      </c>
      <c r="F293" s="327" t="str">
        <f>IF(A293="","",(VLOOKUP(A293,生徒名簿表!B:C,2,0)))</f>
        <v/>
      </c>
      <c r="G293" s="328"/>
      <c r="H293" s="329"/>
      <c r="I293" s="35" t="s">
        <v>6</v>
      </c>
      <c r="J293" s="32" t="s">
        <v>5</v>
      </c>
      <c r="K293" s="33" t="str">
        <f>IF(A293="","",(VLOOKUP(A293,生徒名簿表!B:D,3,0)))</f>
        <v/>
      </c>
      <c r="L293" s="195">
        <v>433</v>
      </c>
      <c r="M293" s="186">
        <f t="shared" si="17"/>
        <v>0</v>
      </c>
      <c r="N293" s="328" t="str">
        <f>IF(B293="","",(VLOOKUP(B293,生徒名簿表!B:C,2,0)))</f>
        <v/>
      </c>
      <c r="O293" s="328"/>
      <c r="P293" s="328"/>
      <c r="Q293" s="328"/>
      <c r="R293" s="329"/>
      <c r="S293" s="35" t="s">
        <v>6</v>
      </c>
      <c r="T293" s="32" t="s">
        <v>5</v>
      </c>
      <c r="U293" s="33" t="str">
        <f>IF(B293="","",(VLOOKUP(B293,生徒名簿表!B:D,3,0)))</f>
        <v/>
      </c>
    </row>
    <row r="294" spans="1:21" ht="23.4" customHeight="1" x14ac:dyDescent="0.45">
      <c r="A294" s="61"/>
      <c r="B294" s="62"/>
      <c r="D294" s="186">
        <v>409</v>
      </c>
      <c r="E294" s="185">
        <f t="shared" si="16"/>
        <v>0</v>
      </c>
      <c r="F294" s="327" t="str">
        <f>IF(A294="","",(VLOOKUP(A294,生徒名簿表!B:C,2,0)))</f>
        <v/>
      </c>
      <c r="G294" s="328"/>
      <c r="H294" s="329"/>
      <c r="I294" s="35" t="s">
        <v>6</v>
      </c>
      <c r="J294" s="32" t="s">
        <v>5</v>
      </c>
      <c r="K294" s="33" t="str">
        <f>IF(A294="","",(VLOOKUP(A294,生徒名簿表!B:D,3,0)))</f>
        <v/>
      </c>
      <c r="L294" s="195">
        <v>434</v>
      </c>
      <c r="M294" s="186">
        <f t="shared" si="17"/>
        <v>0</v>
      </c>
      <c r="N294" s="328" t="str">
        <f>IF(B294="","",(VLOOKUP(B294,生徒名簿表!B:C,2,0)))</f>
        <v/>
      </c>
      <c r="O294" s="328"/>
      <c r="P294" s="328"/>
      <c r="Q294" s="328"/>
      <c r="R294" s="329"/>
      <c r="S294" s="35" t="s">
        <v>6</v>
      </c>
      <c r="T294" s="32" t="s">
        <v>5</v>
      </c>
      <c r="U294" s="33" t="str">
        <f>IF(B294="","",(VLOOKUP(B294,生徒名簿表!B:D,3,0)))</f>
        <v/>
      </c>
    </row>
    <row r="295" spans="1:21" ht="23.4" customHeight="1" x14ac:dyDescent="0.45">
      <c r="A295" s="61"/>
      <c r="B295" s="62"/>
      <c r="D295" s="186">
        <v>410</v>
      </c>
      <c r="E295" s="185">
        <f t="shared" si="16"/>
        <v>0</v>
      </c>
      <c r="F295" s="327" t="str">
        <f>IF(A295="","",(VLOOKUP(A295,生徒名簿表!B:C,2,0)))</f>
        <v/>
      </c>
      <c r="G295" s="328"/>
      <c r="H295" s="329"/>
      <c r="I295" s="35" t="s">
        <v>6</v>
      </c>
      <c r="J295" s="32" t="s">
        <v>5</v>
      </c>
      <c r="K295" s="33" t="str">
        <f>IF(A295="","",(VLOOKUP(A295,生徒名簿表!B:D,3,0)))</f>
        <v/>
      </c>
      <c r="L295" s="195">
        <v>435</v>
      </c>
      <c r="M295" s="186">
        <f t="shared" si="17"/>
        <v>0</v>
      </c>
      <c r="N295" s="328" t="str">
        <f>IF(B295="","",(VLOOKUP(B295,生徒名簿表!B:C,2,0)))</f>
        <v/>
      </c>
      <c r="O295" s="328"/>
      <c r="P295" s="328"/>
      <c r="Q295" s="328"/>
      <c r="R295" s="329"/>
      <c r="S295" s="35" t="s">
        <v>6</v>
      </c>
      <c r="T295" s="32" t="s">
        <v>5</v>
      </c>
      <c r="U295" s="33" t="str">
        <f>IF(B295="","",(VLOOKUP(B295,生徒名簿表!B:D,3,0)))</f>
        <v/>
      </c>
    </row>
    <row r="296" spans="1:21" ht="23.4" customHeight="1" x14ac:dyDescent="0.45">
      <c r="A296" s="61"/>
      <c r="B296" s="62"/>
      <c r="D296" s="186">
        <v>411</v>
      </c>
      <c r="E296" s="185">
        <f t="shared" si="16"/>
        <v>0</v>
      </c>
      <c r="F296" s="327" t="str">
        <f>IF(A296="","",(VLOOKUP(A296,生徒名簿表!B:C,2,0)))</f>
        <v/>
      </c>
      <c r="G296" s="328"/>
      <c r="H296" s="329"/>
      <c r="I296" s="35" t="s">
        <v>6</v>
      </c>
      <c r="J296" s="32" t="s">
        <v>5</v>
      </c>
      <c r="K296" s="33" t="str">
        <f>IF(A296="","",(VLOOKUP(A296,生徒名簿表!B:D,3,0)))</f>
        <v/>
      </c>
      <c r="L296" s="195">
        <v>436</v>
      </c>
      <c r="M296" s="186">
        <f t="shared" si="17"/>
        <v>0</v>
      </c>
      <c r="N296" s="328" t="str">
        <f>IF(B296="","",(VLOOKUP(B296,生徒名簿表!B:C,2,0)))</f>
        <v/>
      </c>
      <c r="O296" s="328"/>
      <c r="P296" s="328"/>
      <c r="Q296" s="328"/>
      <c r="R296" s="329"/>
      <c r="S296" s="35" t="s">
        <v>6</v>
      </c>
      <c r="T296" s="32" t="s">
        <v>5</v>
      </c>
      <c r="U296" s="33" t="str">
        <f>IF(B296="","",(VLOOKUP(B296,生徒名簿表!B:D,3,0)))</f>
        <v/>
      </c>
    </row>
    <row r="297" spans="1:21" ht="23.4" customHeight="1" x14ac:dyDescent="0.45">
      <c r="A297" s="61"/>
      <c r="B297" s="62"/>
      <c r="D297" s="186">
        <v>412</v>
      </c>
      <c r="E297" s="185">
        <f t="shared" si="16"/>
        <v>0</v>
      </c>
      <c r="F297" s="327" t="str">
        <f>IF(A297="","",(VLOOKUP(A297,生徒名簿表!B:C,2,0)))</f>
        <v/>
      </c>
      <c r="G297" s="328"/>
      <c r="H297" s="329"/>
      <c r="I297" s="35" t="s">
        <v>6</v>
      </c>
      <c r="J297" s="32" t="s">
        <v>5</v>
      </c>
      <c r="K297" s="33" t="str">
        <f>IF(A297="","",(VLOOKUP(A297,生徒名簿表!B:D,3,0)))</f>
        <v/>
      </c>
      <c r="L297" s="195">
        <v>437</v>
      </c>
      <c r="M297" s="186">
        <f t="shared" si="17"/>
        <v>0</v>
      </c>
      <c r="N297" s="328" t="str">
        <f>IF(B297="","",(VLOOKUP(B297,生徒名簿表!B:C,2,0)))</f>
        <v/>
      </c>
      <c r="O297" s="328"/>
      <c r="P297" s="328"/>
      <c r="Q297" s="328"/>
      <c r="R297" s="329"/>
      <c r="S297" s="35" t="s">
        <v>6</v>
      </c>
      <c r="T297" s="32" t="s">
        <v>5</v>
      </c>
      <c r="U297" s="33" t="str">
        <f>IF(B297="","",(VLOOKUP(B297,生徒名簿表!B:D,3,0)))</f>
        <v/>
      </c>
    </row>
    <row r="298" spans="1:21" ht="23.4" customHeight="1" x14ac:dyDescent="0.45">
      <c r="A298" s="61"/>
      <c r="B298" s="62"/>
      <c r="D298" s="186">
        <v>413</v>
      </c>
      <c r="E298" s="185">
        <f t="shared" si="16"/>
        <v>0</v>
      </c>
      <c r="F298" s="327" t="str">
        <f>IF(A298="","",(VLOOKUP(A298,生徒名簿表!B:C,2,0)))</f>
        <v/>
      </c>
      <c r="G298" s="328"/>
      <c r="H298" s="329"/>
      <c r="I298" s="35" t="s">
        <v>6</v>
      </c>
      <c r="J298" s="32" t="s">
        <v>5</v>
      </c>
      <c r="K298" s="33" t="str">
        <f>IF(A298="","",(VLOOKUP(A298,生徒名簿表!B:D,3,0)))</f>
        <v/>
      </c>
      <c r="L298" s="195">
        <v>438</v>
      </c>
      <c r="M298" s="186">
        <f t="shared" si="17"/>
        <v>0</v>
      </c>
      <c r="N298" s="328" t="str">
        <f>IF(B298="","",(VLOOKUP(B298,生徒名簿表!B:C,2,0)))</f>
        <v/>
      </c>
      <c r="O298" s="328"/>
      <c r="P298" s="328"/>
      <c r="Q298" s="328"/>
      <c r="R298" s="329"/>
      <c r="S298" s="35" t="s">
        <v>6</v>
      </c>
      <c r="T298" s="32" t="s">
        <v>5</v>
      </c>
      <c r="U298" s="33" t="str">
        <f>IF(B298="","",(VLOOKUP(B298,生徒名簿表!B:D,3,0)))</f>
        <v/>
      </c>
    </row>
    <row r="299" spans="1:21" ht="23.4" customHeight="1" x14ac:dyDescent="0.45">
      <c r="A299" s="61"/>
      <c r="B299" s="62"/>
      <c r="D299" s="186">
        <v>414</v>
      </c>
      <c r="E299" s="185">
        <f t="shared" si="16"/>
        <v>0</v>
      </c>
      <c r="F299" s="327" t="str">
        <f>IF(A299="","",(VLOOKUP(A299,生徒名簿表!B:C,2,0)))</f>
        <v/>
      </c>
      <c r="G299" s="328"/>
      <c r="H299" s="329"/>
      <c r="I299" s="35" t="s">
        <v>6</v>
      </c>
      <c r="J299" s="32" t="s">
        <v>5</v>
      </c>
      <c r="K299" s="33" t="str">
        <f>IF(A299="","",(VLOOKUP(A299,生徒名簿表!B:D,3,0)))</f>
        <v/>
      </c>
      <c r="L299" s="195">
        <v>439</v>
      </c>
      <c r="M299" s="186">
        <f t="shared" si="17"/>
        <v>0</v>
      </c>
      <c r="N299" s="328" t="str">
        <f>IF(B299="","",(VLOOKUP(B299,生徒名簿表!B:C,2,0)))</f>
        <v/>
      </c>
      <c r="O299" s="328"/>
      <c r="P299" s="328"/>
      <c r="Q299" s="328"/>
      <c r="R299" s="329"/>
      <c r="S299" s="35" t="s">
        <v>6</v>
      </c>
      <c r="T299" s="32" t="s">
        <v>5</v>
      </c>
      <c r="U299" s="33" t="str">
        <f>IF(B299="","",(VLOOKUP(B299,生徒名簿表!B:D,3,0)))</f>
        <v/>
      </c>
    </row>
    <row r="300" spans="1:21" ht="23.4" customHeight="1" x14ac:dyDescent="0.45">
      <c r="A300" s="61"/>
      <c r="B300" s="62"/>
      <c r="D300" s="186">
        <v>415</v>
      </c>
      <c r="E300" s="185">
        <f t="shared" si="16"/>
        <v>0</v>
      </c>
      <c r="F300" s="327" t="str">
        <f>IF(A300="","",(VLOOKUP(A300,生徒名簿表!B:C,2,0)))</f>
        <v/>
      </c>
      <c r="G300" s="328"/>
      <c r="H300" s="329"/>
      <c r="I300" s="35" t="s">
        <v>6</v>
      </c>
      <c r="J300" s="32" t="s">
        <v>5</v>
      </c>
      <c r="K300" s="33" t="str">
        <f>IF(A300="","",(VLOOKUP(A300,生徒名簿表!B:D,3,0)))</f>
        <v/>
      </c>
      <c r="L300" s="195">
        <v>440</v>
      </c>
      <c r="M300" s="186">
        <f t="shared" si="17"/>
        <v>0</v>
      </c>
      <c r="N300" s="328" t="str">
        <f>IF(B300="","",(VLOOKUP(B300,生徒名簿表!B:C,2,0)))</f>
        <v/>
      </c>
      <c r="O300" s="328"/>
      <c r="P300" s="328"/>
      <c r="Q300" s="328"/>
      <c r="R300" s="329"/>
      <c r="S300" s="35" t="s">
        <v>6</v>
      </c>
      <c r="T300" s="32" t="s">
        <v>5</v>
      </c>
      <c r="U300" s="33" t="str">
        <f>IF(B300="","",(VLOOKUP(B300,生徒名簿表!B:D,3,0)))</f>
        <v/>
      </c>
    </row>
    <row r="301" spans="1:21" ht="23.4" customHeight="1" x14ac:dyDescent="0.45">
      <c r="A301" s="61"/>
      <c r="B301" s="62"/>
      <c r="D301" s="186">
        <v>416</v>
      </c>
      <c r="E301" s="185">
        <f t="shared" si="16"/>
        <v>0</v>
      </c>
      <c r="F301" s="327" t="str">
        <f>IF(A301="","",(VLOOKUP(A301,生徒名簿表!B:C,2,0)))</f>
        <v/>
      </c>
      <c r="G301" s="328"/>
      <c r="H301" s="329"/>
      <c r="I301" s="35" t="s">
        <v>6</v>
      </c>
      <c r="J301" s="32" t="s">
        <v>5</v>
      </c>
      <c r="K301" s="33" t="str">
        <f>IF(A301="","",(VLOOKUP(A301,生徒名簿表!B:D,3,0)))</f>
        <v/>
      </c>
      <c r="L301" s="195">
        <v>441</v>
      </c>
      <c r="M301" s="186">
        <f t="shared" si="17"/>
        <v>0</v>
      </c>
      <c r="N301" s="328" t="str">
        <f>IF(B301="","",(VLOOKUP(B301,生徒名簿表!B:C,2,0)))</f>
        <v/>
      </c>
      <c r="O301" s="328"/>
      <c r="P301" s="328"/>
      <c r="Q301" s="328"/>
      <c r="R301" s="329"/>
      <c r="S301" s="35" t="s">
        <v>6</v>
      </c>
      <c r="T301" s="32" t="s">
        <v>5</v>
      </c>
      <c r="U301" s="33" t="str">
        <f>IF(B301="","",(VLOOKUP(B301,生徒名簿表!B:D,3,0)))</f>
        <v/>
      </c>
    </row>
    <row r="302" spans="1:21" ht="23.4" customHeight="1" x14ac:dyDescent="0.45">
      <c r="A302" s="61"/>
      <c r="B302" s="62"/>
      <c r="D302" s="186">
        <v>417</v>
      </c>
      <c r="E302" s="185">
        <f t="shared" si="16"/>
        <v>0</v>
      </c>
      <c r="F302" s="327" t="str">
        <f>IF(A302="","",(VLOOKUP(A302,生徒名簿表!B:C,2,0)))</f>
        <v/>
      </c>
      <c r="G302" s="328"/>
      <c r="H302" s="329"/>
      <c r="I302" s="35" t="s">
        <v>6</v>
      </c>
      <c r="J302" s="32" t="s">
        <v>5</v>
      </c>
      <c r="K302" s="33" t="str">
        <f>IF(A302="","",(VLOOKUP(A302,生徒名簿表!B:D,3,0)))</f>
        <v/>
      </c>
      <c r="L302" s="195">
        <v>442</v>
      </c>
      <c r="M302" s="186">
        <f t="shared" si="17"/>
        <v>0</v>
      </c>
      <c r="N302" s="328" t="str">
        <f>IF(B302="","",(VLOOKUP(B302,生徒名簿表!B:C,2,0)))</f>
        <v/>
      </c>
      <c r="O302" s="328"/>
      <c r="P302" s="328"/>
      <c r="Q302" s="328"/>
      <c r="R302" s="329"/>
      <c r="S302" s="35" t="s">
        <v>6</v>
      </c>
      <c r="T302" s="32" t="s">
        <v>5</v>
      </c>
      <c r="U302" s="33" t="str">
        <f>IF(B302="","",(VLOOKUP(B302,生徒名簿表!B:D,3,0)))</f>
        <v/>
      </c>
    </row>
    <row r="303" spans="1:21" ht="23.4" customHeight="1" x14ac:dyDescent="0.45">
      <c r="A303" s="61"/>
      <c r="B303" s="62"/>
      <c r="D303" s="186">
        <v>418</v>
      </c>
      <c r="E303" s="185">
        <f t="shared" si="16"/>
        <v>0</v>
      </c>
      <c r="F303" s="327" t="str">
        <f>IF(A303="","",(VLOOKUP(A303,生徒名簿表!B:C,2,0)))</f>
        <v/>
      </c>
      <c r="G303" s="328"/>
      <c r="H303" s="329"/>
      <c r="I303" s="35" t="s">
        <v>6</v>
      </c>
      <c r="J303" s="32" t="s">
        <v>5</v>
      </c>
      <c r="K303" s="33" t="str">
        <f>IF(A303="","",(VLOOKUP(A303,生徒名簿表!B:D,3,0)))</f>
        <v/>
      </c>
      <c r="L303" s="195">
        <v>443</v>
      </c>
      <c r="M303" s="186">
        <f t="shared" si="17"/>
        <v>0</v>
      </c>
      <c r="N303" s="328" t="str">
        <f>IF(B303="","",(VLOOKUP(B303,生徒名簿表!B:C,2,0)))</f>
        <v/>
      </c>
      <c r="O303" s="328"/>
      <c r="P303" s="328"/>
      <c r="Q303" s="328"/>
      <c r="R303" s="329"/>
      <c r="S303" s="35" t="s">
        <v>6</v>
      </c>
      <c r="T303" s="32" t="s">
        <v>5</v>
      </c>
      <c r="U303" s="33" t="str">
        <f>IF(B303="","",(VLOOKUP(B303,生徒名簿表!B:D,3,0)))</f>
        <v/>
      </c>
    </row>
    <row r="304" spans="1:21" ht="23.4" customHeight="1" x14ac:dyDescent="0.45">
      <c r="A304" s="61"/>
      <c r="B304" s="62"/>
      <c r="D304" s="186">
        <v>419</v>
      </c>
      <c r="E304" s="185">
        <f t="shared" si="16"/>
        <v>0</v>
      </c>
      <c r="F304" s="327" t="str">
        <f>IF(A304="","",(VLOOKUP(A304,生徒名簿表!B:C,2,0)))</f>
        <v/>
      </c>
      <c r="G304" s="328"/>
      <c r="H304" s="329"/>
      <c r="I304" s="35" t="s">
        <v>6</v>
      </c>
      <c r="J304" s="32" t="s">
        <v>5</v>
      </c>
      <c r="K304" s="33" t="str">
        <f>IF(A304="","",(VLOOKUP(A304,生徒名簿表!B:D,3,0)))</f>
        <v/>
      </c>
      <c r="L304" s="195">
        <v>444</v>
      </c>
      <c r="M304" s="186">
        <f t="shared" si="17"/>
        <v>0</v>
      </c>
      <c r="N304" s="328" t="str">
        <f>IF(B304="","",(VLOOKUP(B304,生徒名簿表!B:C,2,0)))</f>
        <v/>
      </c>
      <c r="O304" s="328"/>
      <c r="P304" s="328"/>
      <c r="Q304" s="328"/>
      <c r="R304" s="329"/>
      <c r="S304" s="35" t="s">
        <v>6</v>
      </c>
      <c r="T304" s="32" t="s">
        <v>5</v>
      </c>
      <c r="U304" s="33" t="str">
        <f>IF(B304="","",(VLOOKUP(B304,生徒名簿表!B:D,3,0)))</f>
        <v/>
      </c>
    </row>
    <row r="305" spans="1:21" ht="23.4" customHeight="1" x14ac:dyDescent="0.45">
      <c r="A305" s="61"/>
      <c r="B305" s="62"/>
      <c r="D305" s="186">
        <v>420</v>
      </c>
      <c r="E305" s="185">
        <f t="shared" si="16"/>
        <v>0</v>
      </c>
      <c r="F305" s="327" t="str">
        <f>IF(A305="","",(VLOOKUP(A305,生徒名簿表!B:C,2,0)))</f>
        <v/>
      </c>
      <c r="G305" s="328"/>
      <c r="H305" s="329"/>
      <c r="I305" s="35" t="s">
        <v>6</v>
      </c>
      <c r="J305" s="32" t="s">
        <v>5</v>
      </c>
      <c r="K305" s="33" t="str">
        <f>IF(A305="","",(VLOOKUP(A305,生徒名簿表!B:D,3,0)))</f>
        <v/>
      </c>
      <c r="L305" s="195">
        <v>445</v>
      </c>
      <c r="M305" s="186">
        <f t="shared" si="17"/>
        <v>0</v>
      </c>
      <c r="N305" s="328" t="str">
        <f>IF(B305="","",(VLOOKUP(B305,生徒名簿表!B:C,2,0)))</f>
        <v/>
      </c>
      <c r="O305" s="328"/>
      <c r="P305" s="328"/>
      <c r="Q305" s="328"/>
      <c r="R305" s="329"/>
      <c r="S305" s="35" t="s">
        <v>6</v>
      </c>
      <c r="T305" s="32" t="s">
        <v>5</v>
      </c>
      <c r="U305" s="33" t="str">
        <f>IF(B305="","",(VLOOKUP(B305,生徒名簿表!B:D,3,0)))</f>
        <v/>
      </c>
    </row>
    <row r="306" spans="1:21" ht="23.4" customHeight="1" x14ac:dyDescent="0.45">
      <c r="A306" s="61"/>
      <c r="B306" s="62"/>
      <c r="D306" s="186">
        <v>421</v>
      </c>
      <c r="E306" s="185">
        <f t="shared" si="16"/>
        <v>0</v>
      </c>
      <c r="F306" s="327" t="str">
        <f>IF(A306="","",(VLOOKUP(A306,生徒名簿表!B:C,2,0)))</f>
        <v/>
      </c>
      <c r="G306" s="328"/>
      <c r="H306" s="329"/>
      <c r="I306" s="35" t="s">
        <v>6</v>
      </c>
      <c r="J306" s="32" t="s">
        <v>5</v>
      </c>
      <c r="K306" s="33" t="str">
        <f>IF(A306="","",(VLOOKUP(A306,生徒名簿表!B:D,3,0)))</f>
        <v/>
      </c>
      <c r="L306" s="195">
        <v>446</v>
      </c>
      <c r="M306" s="186">
        <f t="shared" si="17"/>
        <v>0</v>
      </c>
      <c r="N306" s="328" t="str">
        <f>IF(B306="","",(VLOOKUP(B306,生徒名簿表!B:C,2,0)))</f>
        <v/>
      </c>
      <c r="O306" s="328"/>
      <c r="P306" s="328"/>
      <c r="Q306" s="328"/>
      <c r="R306" s="329"/>
      <c r="S306" s="35" t="s">
        <v>6</v>
      </c>
      <c r="T306" s="32" t="s">
        <v>5</v>
      </c>
      <c r="U306" s="33" t="str">
        <f>IF(B306="","",(VLOOKUP(B306,生徒名簿表!B:D,3,0)))</f>
        <v/>
      </c>
    </row>
    <row r="307" spans="1:21" ht="23.4" customHeight="1" x14ac:dyDescent="0.45">
      <c r="A307" s="61"/>
      <c r="B307" s="62"/>
      <c r="D307" s="186">
        <v>422</v>
      </c>
      <c r="E307" s="185">
        <f t="shared" si="16"/>
        <v>0</v>
      </c>
      <c r="F307" s="327" t="str">
        <f>IF(A307="","",(VLOOKUP(A307,生徒名簿表!B:C,2,0)))</f>
        <v/>
      </c>
      <c r="G307" s="328"/>
      <c r="H307" s="329"/>
      <c r="I307" s="35" t="s">
        <v>6</v>
      </c>
      <c r="J307" s="32" t="s">
        <v>5</v>
      </c>
      <c r="K307" s="33" t="str">
        <f>IF(A307="","",(VLOOKUP(A307,生徒名簿表!B:D,3,0)))</f>
        <v/>
      </c>
      <c r="L307" s="195">
        <v>447</v>
      </c>
      <c r="M307" s="186">
        <f t="shared" si="17"/>
        <v>0</v>
      </c>
      <c r="N307" s="328" t="str">
        <f>IF(B307="","",(VLOOKUP(B307,生徒名簿表!B:C,2,0)))</f>
        <v/>
      </c>
      <c r="O307" s="328"/>
      <c r="P307" s="328"/>
      <c r="Q307" s="328"/>
      <c r="R307" s="329"/>
      <c r="S307" s="35" t="s">
        <v>6</v>
      </c>
      <c r="T307" s="32" t="s">
        <v>5</v>
      </c>
      <c r="U307" s="33" t="str">
        <f>IF(B307="","",(VLOOKUP(B307,生徒名簿表!B:D,3,0)))</f>
        <v/>
      </c>
    </row>
    <row r="308" spans="1:21" ht="23.4" customHeight="1" x14ac:dyDescent="0.45">
      <c r="A308" s="61"/>
      <c r="B308" s="62"/>
      <c r="D308" s="186">
        <v>423</v>
      </c>
      <c r="E308" s="185">
        <f t="shared" si="16"/>
        <v>0</v>
      </c>
      <c r="F308" s="327" t="str">
        <f>IF(A308="","",(VLOOKUP(A308,生徒名簿表!B:C,2,0)))</f>
        <v/>
      </c>
      <c r="G308" s="328"/>
      <c r="H308" s="329"/>
      <c r="I308" s="35" t="s">
        <v>6</v>
      </c>
      <c r="J308" s="32" t="s">
        <v>5</v>
      </c>
      <c r="K308" s="33" t="str">
        <f>IF(A308="","",(VLOOKUP(A308,生徒名簿表!B:D,3,0)))</f>
        <v/>
      </c>
      <c r="L308" s="195">
        <v>448</v>
      </c>
      <c r="M308" s="186">
        <f t="shared" si="17"/>
        <v>0</v>
      </c>
      <c r="N308" s="328" t="str">
        <f>IF(B308="","",(VLOOKUP(B308,生徒名簿表!B:C,2,0)))</f>
        <v/>
      </c>
      <c r="O308" s="328"/>
      <c r="P308" s="328"/>
      <c r="Q308" s="328"/>
      <c r="R308" s="329"/>
      <c r="S308" s="35" t="s">
        <v>6</v>
      </c>
      <c r="T308" s="32" t="s">
        <v>5</v>
      </c>
      <c r="U308" s="33" t="str">
        <f>IF(B308="","",(VLOOKUP(B308,生徒名簿表!B:D,3,0)))</f>
        <v/>
      </c>
    </row>
    <row r="309" spans="1:21" ht="23.4" customHeight="1" x14ac:dyDescent="0.45">
      <c r="A309" s="61"/>
      <c r="B309" s="62"/>
      <c r="D309" s="186">
        <v>424</v>
      </c>
      <c r="E309" s="185">
        <f t="shared" si="16"/>
        <v>0</v>
      </c>
      <c r="F309" s="327" t="str">
        <f>IF(A309="","",(VLOOKUP(A309,生徒名簿表!B:C,2,0)))</f>
        <v/>
      </c>
      <c r="G309" s="328"/>
      <c r="H309" s="329"/>
      <c r="I309" s="35" t="s">
        <v>6</v>
      </c>
      <c r="J309" s="32" t="s">
        <v>5</v>
      </c>
      <c r="K309" s="33" t="str">
        <f>IF(A309="","",(VLOOKUP(A309,生徒名簿表!B:D,3,0)))</f>
        <v/>
      </c>
      <c r="L309" s="195">
        <v>449</v>
      </c>
      <c r="M309" s="186">
        <f t="shared" si="17"/>
        <v>0</v>
      </c>
      <c r="N309" s="328" t="str">
        <f>IF(B309="","",(VLOOKUP(B309,生徒名簿表!B:C,2,0)))</f>
        <v/>
      </c>
      <c r="O309" s="328"/>
      <c r="P309" s="328"/>
      <c r="Q309" s="328"/>
      <c r="R309" s="329"/>
      <c r="S309" s="35" t="s">
        <v>6</v>
      </c>
      <c r="T309" s="32" t="s">
        <v>5</v>
      </c>
      <c r="U309" s="33" t="str">
        <f>IF(B309="","",(VLOOKUP(B309,生徒名簿表!B:D,3,0)))</f>
        <v/>
      </c>
    </row>
    <row r="310" spans="1:21" ht="23.4" customHeight="1" x14ac:dyDescent="0.45">
      <c r="A310" s="61"/>
      <c r="B310" s="62"/>
      <c r="D310" s="186">
        <v>425</v>
      </c>
      <c r="E310" s="185">
        <f t="shared" si="16"/>
        <v>0</v>
      </c>
      <c r="F310" s="327" t="str">
        <f>IF(A310="","",(VLOOKUP(A310,生徒名簿表!B:C,2,0)))</f>
        <v/>
      </c>
      <c r="G310" s="328"/>
      <c r="H310" s="329"/>
      <c r="I310" s="35" t="s">
        <v>6</v>
      </c>
      <c r="J310" s="32" t="s">
        <v>5</v>
      </c>
      <c r="K310" s="33" t="str">
        <f>IF(A310="","",(VLOOKUP(A310,生徒名簿表!B:D,3,0)))</f>
        <v/>
      </c>
      <c r="L310" s="195">
        <v>450</v>
      </c>
      <c r="M310" s="186">
        <f t="shared" si="17"/>
        <v>0</v>
      </c>
      <c r="N310" s="328" t="str">
        <f>IF(B310="","",(VLOOKUP(B310,生徒名簿表!B:C,2,0)))</f>
        <v/>
      </c>
      <c r="O310" s="328"/>
      <c r="P310" s="328"/>
      <c r="Q310" s="328"/>
      <c r="R310" s="329"/>
      <c r="S310" s="35" t="s">
        <v>6</v>
      </c>
      <c r="T310" s="32" t="s">
        <v>5</v>
      </c>
      <c r="U310" s="33" t="str">
        <f>IF(B310="","",(VLOOKUP(B310,生徒名簿表!B:D,3,0)))</f>
        <v/>
      </c>
    </row>
    <row r="311" spans="1:21" ht="4.5" customHeight="1" x14ac:dyDescent="0.45"/>
    <row r="312" spans="1:21" ht="27" customHeight="1" x14ac:dyDescent="0.45">
      <c r="D312" s="291" t="s">
        <v>3</v>
      </c>
      <c r="E312" s="297"/>
      <c r="F312" s="297"/>
      <c r="G312" s="297"/>
      <c r="H312" s="292"/>
      <c r="I312" s="390" t="s">
        <v>579</v>
      </c>
      <c r="J312" s="391"/>
      <c r="K312" s="391"/>
      <c r="L312" s="392"/>
      <c r="M312" s="393" t="s">
        <v>578</v>
      </c>
      <c r="N312" s="394"/>
      <c r="O312" s="394"/>
      <c r="P312" s="394"/>
      <c r="Q312" s="395"/>
      <c r="R312" s="389" t="s">
        <v>1</v>
      </c>
      <c r="S312" s="389"/>
      <c r="T312" s="389"/>
      <c r="U312" s="389"/>
    </row>
    <row r="313" spans="1:21" ht="3.75" customHeight="1" thickBot="1" x14ac:dyDescent="0.5">
      <c r="K313" s="330"/>
      <c r="L313" s="330"/>
      <c r="M313" s="197"/>
    </row>
    <row r="314" spans="1:21" ht="15" customHeight="1" x14ac:dyDescent="0.45">
      <c r="D314" s="396" t="s">
        <v>580</v>
      </c>
      <c r="E314" s="396"/>
      <c r="F314" s="397"/>
      <c r="G314" s="397"/>
      <c r="H314" s="397"/>
      <c r="I314" s="397"/>
      <c r="J314" s="397"/>
      <c r="K314" s="398"/>
      <c r="L314" s="331" t="s">
        <v>0</v>
      </c>
      <c r="M314" s="332"/>
      <c r="N314" s="333"/>
      <c r="O314" s="337">
        <f>O34</f>
        <v>0</v>
      </c>
      <c r="P314" s="338"/>
      <c r="Q314" s="338"/>
      <c r="R314" s="338"/>
      <c r="S314" s="338"/>
      <c r="T314" s="338"/>
      <c r="U314" s="339"/>
    </row>
    <row r="315" spans="1:21" ht="15" customHeight="1" thickBot="1" x14ac:dyDescent="0.5">
      <c r="D315" s="397"/>
      <c r="E315" s="397"/>
      <c r="F315" s="397"/>
      <c r="G315" s="397"/>
      <c r="H315" s="397"/>
      <c r="I315" s="397"/>
      <c r="J315" s="397"/>
      <c r="K315" s="398"/>
      <c r="L315" s="334"/>
      <c r="M315" s="335"/>
      <c r="N315" s="336"/>
      <c r="O315" s="340"/>
      <c r="P315" s="341"/>
      <c r="Q315" s="341"/>
      <c r="R315" s="341"/>
      <c r="S315" s="341"/>
      <c r="T315" s="341"/>
      <c r="U315" s="342"/>
    </row>
    <row r="316" spans="1:21" ht="27.75" customHeight="1" x14ac:dyDescent="0.45">
      <c r="D316" s="294" t="str">
        <f>D1</f>
        <v>　　　　第57回下野教育書道展出品目録</v>
      </c>
      <c r="E316" s="294"/>
      <c r="F316" s="294"/>
      <c r="G316" s="294"/>
      <c r="H316" s="294"/>
      <c r="I316" s="294"/>
      <c r="J316" s="294"/>
      <c r="K316" s="294"/>
      <c r="L316" s="294"/>
      <c r="M316" s="294"/>
      <c r="N316" s="294"/>
      <c r="O316" s="294"/>
      <c r="P316" s="294"/>
      <c r="Q316" s="294"/>
      <c r="R316" s="294"/>
      <c r="S316" s="294"/>
      <c r="T316" s="294"/>
      <c r="U316" s="294"/>
    </row>
    <row r="317" spans="1:21" ht="30" customHeight="1" x14ac:dyDescent="0.45">
      <c r="D317" s="291" t="s">
        <v>15</v>
      </c>
      <c r="E317" s="292"/>
      <c r="F317" s="382" t="str">
        <f>F2</f>
        <v>毛筆</v>
      </c>
      <c r="G317" s="382"/>
      <c r="H317" s="20" t="s">
        <v>23</v>
      </c>
      <c r="I317" s="401">
        <f>I2</f>
        <v>0</v>
      </c>
      <c r="J317" s="402"/>
      <c r="K317" s="291" t="s">
        <v>22</v>
      </c>
      <c r="L317" s="292"/>
      <c r="M317" s="385" t="s">
        <v>1444</v>
      </c>
      <c r="N317" s="386"/>
      <c r="O317" s="387"/>
      <c r="P317" s="354" t="s">
        <v>14</v>
      </c>
      <c r="Q317" s="355"/>
      <c r="R317" s="42"/>
      <c r="S317" s="22" t="s">
        <v>13</v>
      </c>
      <c r="T317" s="23"/>
      <c r="U317" s="24" t="s">
        <v>12</v>
      </c>
    </row>
    <row r="318" spans="1:21" ht="30" customHeight="1" x14ac:dyDescent="0.45">
      <c r="A318" s="154" t="s">
        <v>1392</v>
      </c>
      <c r="B318" s="154" t="s">
        <v>1393</v>
      </c>
      <c r="D318" s="291" t="s">
        <v>11</v>
      </c>
      <c r="E318" s="292"/>
      <c r="F318" s="324" t="str">
        <f>IF(I2="","",(VLOOKUP(I2,学校番号一覧表!A:D,4,0)))</f>
        <v/>
      </c>
      <c r="G318" s="324"/>
      <c r="H318" s="20" t="s">
        <v>576</v>
      </c>
      <c r="I318" s="327" t="str">
        <f>IF(I2="","",(VLOOKUP(I2,学校番号一覧表!A:D,2,0)))</f>
        <v/>
      </c>
      <c r="J318" s="328"/>
      <c r="K318" s="328"/>
      <c r="L318" s="328"/>
      <c r="M318" s="328"/>
      <c r="N318" s="328"/>
      <c r="O318" s="329"/>
      <c r="P318" s="356" t="s">
        <v>10</v>
      </c>
      <c r="Q318" s="356"/>
      <c r="R318" s="388"/>
      <c r="S318" s="388"/>
      <c r="T318" s="388"/>
      <c r="U318" s="388"/>
    </row>
    <row r="319" spans="1:21" ht="3.75" customHeight="1" x14ac:dyDescent="0.45">
      <c r="D319" s="187"/>
      <c r="E319" s="187"/>
      <c r="F319" s="38"/>
      <c r="G319" s="38"/>
      <c r="H319" s="39"/>
      <c r="I319" s="39"/>
      <c r="J319" s="39"/>
      <c r="K319" s="39"/>
      <c r="L319" s="189"/>
      <c r="M319" s="189"/>
      <c r="N319" s="40"/>
      <c r="O319" s="1"/>
      <c r="P319" s="1"/>
      <c r="Q319" s="41"/>
      <c r="R319" s="41"/>
      <c r="S319" s="41"/>
      <c r="T319" s="41"/>
      <c r="U319" s="41"/>
    </row>
    <row r="320" spans="1:21" ht="21.9" customHeight="1" x14ac:dyDescent="0.45">
      <c r="A320" s="61" t="s">
        <v>593</v>
      </c>
      <c r="B320" s="62" t="s">
        <v>593</v>
      </c>
      <c r="D320" s="191" t="s">
        <v>646</v>
      </c>
      <c r="E320" s="199" t="s">
        <v>1441</v>
      </c>
      <c r="F320" s="291" t="s">
        <v>8</v>
      </c>
      <c r="G320" s="297"/>
      <c r="H320" s="292"/>
      <c r="I320" s="291" t="s">
        <v>7</v>
      </c>
      <c r="J320" s="297"/>
      <c r="K320" s="297"/>
      <c r="L320" s="186" t="s">
        <v>646</v>
      </c>
      <c r="M320" s="200" t="s">
        <v>1441</v>
      </c>
      <c r="N320" s="297" t="s">
        <v>8</v>
      </c>
      <c r="O320" s="297"/>
      <c r="P320" s="297"/>
      <c r="Q320" s="297"/>
      <c r="R320" s="292"/>
      <c r="S320" s="291" t="s">
        <v>7</v>
      </c>
      <c r="T320" s="297"/>
      <c r="U320" s="292"/>
    </row>
    <row r="321" spans="1:21" ht="23.4" customHeight="1" x14ac:dyDescent="0.45">
      <c r="A321" s="61"/>
      <c r="B321" s="62"/>
      <c r="D321" s="186">
        <v>451</v>
      </c>
      <c r="E321" s="185">
        <f>A321</f>
        <v>0</v>
      </c>
      <c r="F321" s="327" t="str">
        <f>IF(A321="","",(VLOOKUP(A321,生徒名簿表!B:C,2,0)))</f>
        <v/>
      </c>
      <c r="G321" s="328"/>
      <c r="H321" s="329"/>
      <c r="I321" s="35" t="s">
        <v>6</v>
      </c>
      <c r="J321" s="32" t="s">
        <v>5</v>
      </c>
      <c r="K321" s="33" t="str">
        <f>IF(A321="","",(VLOOKUP(A321,生徒名簿表!B:D,3,0)))</f>
        <v/>
      </c>
      <c r="L321" s="195">
        <v>476</v>
      </c>
      <c r="M321" s="186">
        <f>B321</f>
        <v>0</v>
      </c>
      <c r="N321" s="328" t="str">
        <f>IF(B321="","",(VLOOKUP(B321,生徒名簿表!B:C,2,0)))</f>
        <v/>
      </c>
      <c r="O321" s="328"/>
      <c r="P321" s="328"/>
      <c r="Q321" s="328"/>
      <c r="R321" s="329"/>
      <c r="S321" s="35" t="s">
        <v>6</v>
      </c>
      <c r="T321" s="32" t="s">
        <v>5</v>
      </c>
      <c r="U321" s="33" t="str">
        <f>IF(B321="","",(VLOOKUP(B321,生徒名簿表!B:D,3,0)))</f>
        <v/>
      </c>
    </row>
    <row r="322" spans="1:21" ht="23.4" customHeight="1" x14ac:dyDescent="0.45">
      <c r="A322" s="61"/>
      <c r="B322" s="62"/>
      <c r="D322" s="186">
        <v>452</v>
      </c>
      <c r="E322" s="185">
        <f t="shared" ref="E322:E345" si="18">A322</f>
        <v>0</v>
      </c>
      <c r="F322" s="327" t="str">
        <f>IF(A322="","",(VLOOKUP(A322,生徒名簿表!B:C,2,0)))</f>
        <v/>
      </c>
      <c r="G322" s="328"/>
      <c r="H322" s="329"/>
      <c r="I322" s="35" t="s">
        <v>6</v>
      </c>
      <c r="J322" s="32" t="s">
        <v>5</v>
      </c>
      <c r="K322" s="33" t="str">
        <f>IF(A322="","",(VLOOKUP(A322,生徒名簿表!B:D,3,0)))</f>
        <v/>
      </c>
      <c r="L322" s="195">
        <v>477</v>
      </c>
      <c r="M322" s="186">
        <f t="shared" ref="M322:M345" si="19">B322</f>
        <v>0</v>
      </c>
      <c r="N322" s="328" t="str">
        <f>IF(B322="","",(VLOOKUP(B322,生徒名簿表!B:C,2,0)))</f>
        <v/>
      </c>
      <c r="O322" s="328"/>
      <c r="P322" s="328"/>
      <c r="Q322" s="328"/>
      <c r="R322" s="329"/>
      <c r="S322" s="35" t="s">
        <v>6</v>
      </c>
      <c r="T322" s="32" t="s">
        <v>5</v>
      </c>
      <c r="U322" s="33" t="str">
        <f>IF(B322="","",(VLOOKUP(B322,生徒名簿表!B:D,3,0)))</f>
        <v/>
      </c>
    </row>
    <row r="323" spans="1:21" ht="23.4" customHeight="1" x14ac:dyDescent="0.45">
      <c r="A323" s="61"/>
      <c r="B323" s="62"/>
      <c r="D323" s="186">
        <v>453</v>
      </c>
      <c r="E323" s="185">
        <f t="shared" si="18"/>
        <v>0</v>
      </c>
      <c r="F323" s="327" t="str">
        <f>IF(A323="","",(VLOOKUP(A323,生徒名簿表!B:C,2,0)))</f>
        <v/>
      </c>
      <c r="G323" s="328"/>
      <c r="H323" s="329"/>
      <c r="I323" s="35" t="s">
        <v>6</v>
      </c>
      <c r="J323" s="32" t="s">
        <v>5</v>
      </c>
      <c r="K323" s="33" t="str">
        <f>IF(A323="","",(VLOOKUP(A323,生徒名簿表!B:D,3,0)))</f>
        <v/>
      </c>
      <c r="L323" s="195">
        <v>478</v>
      </c>
      <c r="M323" s="186">
        <f t="shared" si="19"/>
        <v>0</v>
      </c>
      <c r="N323" s="328" t="str">
        <f>IF(B323="","",(VLOOKUP(B323,生徒名簿表!B:C,2,0)))</f>
        <v/>
      </c>
      <c r="O323" s="328"/>
      <c r="P323" s="328"/>
      <c r="Q323" s="328"/>
      <c r="R323" s="329"/>
      <c r="S323" s="35" t="s">
        <v>6</v>
      </c>
      <c r="T323" s="32" t="s">
        <v>5</v>
      </c>
      <c r="U323" s="33" t="str">
        <f>IF(B323="","",(VLOOKUP(B323,生徒名簿表!B:D,3,0)))</f>
        <v/>
      </c>
    </row>
    <row r="324" spans="1:21" ht="23.4" customHeight="1" x14ac:dyDescent="0.45">
      <c r="A324" s="61"/>
      <c r="B324" s="62"/>
      <c r="D324" s="186">
        <v>454</v>
      </c>
      <c r="E324" s="185">
        <f t="shared" si="18"/>
        <v>0</v>
      </c>
      <c r="F324" s="327" t="str">
        <f>IF(A324="","",(VLOOKUP(A324,生徒名簿表!B:C,2,0)))</f>
        <v/>
      </c>
      <c r="G324" s="328"/>
      <c r="H324" s="329"/>
      <c r="I324" s="35" t="s">
        <v>6</v>
      </c>
      <c r="J324" s="32" t="s">
        <v>5</v>
      </c>
      <c r="K324" s="33" t="str">
        <f>IF(A324="","",(VLOOKUP(A324,生徒名簿表!B:D,3,0)))</f>
        <v/>
      </c>
      <c r="L324" s="195">
        <v>479</v>
      </c>
      <c r="M324" s="186">
        <f t="shared" si="19"/>
        <v>0</v>
      </c>
      <c r="N324" s="328" t="str">
        <f>IF(B324="","",(VLOOKUP(B324,生徒名簿表!B:C,2,0)))</f>
        <v/>
      </c>
      <c r="O324" s="328"/>
      <c r="P324" s="328"/>
      <c r="Q324" s="328"/>
      <c r="R324" s="329"/>
      <c r="S324" s="35" t="s">
        <v>6</v>
      </c>
      <c r="T324" s="32" t="s">
        <v>5</v>
      </c>
      <c r="U324" s="33" t="str">
        <f>IF(B324="","",(VLOOKUP(B324,生徒名簿表!B:D,3,0)))</f>
        <v/>
      </c>
    </row>
    <row r="325" spans="1:21" ht="23.4" customHeight="1" x14ac:dyDescent="0.45">
      <c r="A325" s="61"/>
      <c r="B325" s="62"/>
      <c r="D325" s="186">
        <v>455</v>
      </c>
      <c r="E325" s="185">
        <f t="shared" si="18"/>
        <v>0</v>
      </c>
      <c r="F325" s="327" t="str">
        <f>IF(A325="","",(VLOOKUP(A325,生徒名簿表!B:C,2,0)))</f>
        <v/>
      </c>
      <c r="G325" s="328"/>
      <c r="H325" s="329"/>
      <c r="I325" s="35" t="s">
        <v>6</v>
      </c>
      <c r="J325" s="32" t="s">
        <v>5</v>
      </c>
      <c r="K325" s="33" t="str">
        <f>IF(A325="","",(VLOOKUP(A325,生徒名簿表!B:D,3,0)))</f>
        <v/>
      </c>
      <c r="L325" s="195">
        <v>480</v>
      </c>
      <c r="M325" s="186">
        <f t="shared" si="19"/>
        <v>0</v>
      </c>
      <c r="N325" s="328" t="str">
        <f>IF(B325="","",(VLOOKUP(B325,生徒名簿表!B:C,2,0)))</f>
        <v/>
      </c>
      <c r="O325" s="328"/>
      <c r="P325" s="328"/>
      <c r="Q325" s="328"/>
      <c r="R325" s="329"/>
      <c r="S325" s="35" t="s">
        <v>6</v>
      </c>
      <c r="T325" s="32" t="s">
        <v>5</v>
      </c>
      <c r="U325" s="33" t="str">
        <f>IF(B325="","",(VLOOKUP(B325,生徒名簿表!B:D,3,0)))</f>
        <v/>
      </c>
    </row>
    <row r="326" spans="1:21" ht="23.4" customHeight="1" x14ac:dyDescent="0.45">
      <c r="A326" s="61"/>
      <c r="B326" s="62"/>
      <c r="D326" s="186">
        <v>456</v>
      </c>
      <c r="E326" s="185">
        <f t="shared" si="18"/>
        <v>0</v>
      </c>
      <c r="F326" s="327" t="str">
        <f>IF(A326="","",(VLOOKUP(A326,生徒名簿表!B:C,2,0)))</f>
        <v/>
      </c>
      <c r="G326" s="328"/>
      <c r="H326" s="329"/>
      <c r="I326" s="35" t="s">
        <v>6</v>
      </c>
      <c r="J326" s="32" t="s">
        <v>5</v>
      </c>
      <c r="K326" s="33" t="str">
        <f>IF(A326="","",(VLOOKUP(A326,生徒名簿表!B:D,3,0)))</f>
        <v/>
      </c>
      <c r="L326" s="195">
        <v>481</v>
      </c>
      <c r="M326" s="186">
        <f t="shared" si="19"/>
        <v>0</v>
      </c>
      <c r="N326" s="328" t="str">
        <f>IF(B326="","",(VLOOKUP(B326,生徒名簿表!B:C,2,0)))</f>
        <v/>
      </c>
      <c r="O326" s="328"/>
      <c r="P326" s="328"/>
      <c r="Q326" s="328"/>
      <c r="R326" s="329"/>
      <c r="S326" s="35" t="s">
        <v>6</v>
      </c>
      <c r="T326" s="32" t="s">
        <v>5</v>
      </c>
      <c r="U326" s="33" t="str">
        <f>IF(B326="","",(VLOOKUP(B326,生徒名簿表!B:D,3,0)))</f>
        <v/>
      </c>
    </row>
    <row r="327" spans="1:21" ht="23.4" customHeight="1" x14ac:dyDescent="0.45">
      <c r="A327" s="61"/>
      <c r="B327" s="62"/>
      <c r="D327" s="186">
        <v>457</v>
      </c>
      <c r="E327" s="185">
        <f t="shared" si="18"/>
        <v>0</v>
      </c>
      <c r="F327" s="327" t="str">
        <f>IF(A327="","",(VLOOKUP(A327,生徒名簿表!B:C,2,0)))</f>
        <v/>
      </c>
      <c r="G327" s="328"/>
      <c r="H327" s="329"/>
      <c r="I327" s="35" t="s">
        <v>6</v>
      </c>
      <c r="J327" s="32" t="s">
        <v>5</v>
      </c>
      <c r="K327" s="33" t="str">
        <f>IF(A327="","",(VLOOKUP(A327,生徒名簿表!B:D,3,0)))</f>
        <v/>
      </c>
      <c r="L327" s="195">
        <v>482</v>
      </c>
      <c r="M327" s="186">
        <f t="shared" si="19"/>
        <v>0</v>
      </c>
      <c r="N327" s="328" t="str">
        <f>IF(B327="","",(VLOOKUP(B327,生徒名簿表!B:C,2,0)))</f>
        <v/>
      </c>
      <c r="O327" s="328"/>
      <c r="P327" s="328"/>
      <c r="Q327" s="328"/>
      <c r="R327" s="329"/>
      <c r="S327" s="35" t="s">
        <v>6</v>
      </c>
      <c r="T327" s="32" t="s">
        <v>5</v>
      </c>
      <c r="U327" s="33" t="str">
        <f>IF(B327="","",(VLOOKUP(B327,生徒名簿表!B:D,3,0)))</f>
        <v/>
      </c>
    </row>
    <row r="328" spans="1:21" ht="23.4" customHeight="1" x14ac:dyDescent="0.45">
      <c r="A328" s="61"/>
      <c r="B328" s="62"/>
      <c r="D328" s="186">
        <v>458</v>
      </c>
      <c r="E328" s="185">
        <f t="shared" si="18"/>
        <v>0</v>
      </c>
      <c r="F328" s="327" t="str">
        <f>IF(A328="","",(VLOOKUP(A328,生徒名簿表!B:C,2,0)))</f>
        <v/>
      </c>
      <c r="G328" s="328"/>
      <c r="H328" s="329"/>
      <c r="I328" s="35" t="s">
        <v>6</v>
      </c>
      <c r="J328" s="32" t="s">
        <v>5</v>
      </c>
      <c r="K328" s="33" t="str">
        <f>IF(A328="","",(VLOOKUP(A328,生徒名簿表!B:D,3,0)))</f>
        <v/>
      </c>
      <c r="L328" s="195">
        <v>483</v>
      </c>
      <c r="M328" s="186">
        <f t="shared" si="19"/>
        <v>0</v>
      </c>
      <c r="N328" s="328" t="str">
        <f>IF(B328="","",(VLOOKUP(B328,生徒名簿表!B:C,2,0)))</f>
        <v/>
      </c>
      <c r="O328" s="328"/>
      <c r="P328" s="328"/>
      <c r="Q328" s="328"/>
      <c r="R328" s="329"/>
      <c r="S328" s="35" t="s">
        <v>6</v>
      </c>
      <c r="T328" s="32" t="s">
        <v>5</v>
      </c>
      <c r="U328" s="33" t="str">
        <f>IF(B328="","",(VLOOKUP(B328,生徒名簿表!B:D,3,0)))</f>
        <v/>
      </c>
    </row>
    <row r="329" spans="1:21" ht="23.4" customHeight="1" x14ac:dyDescent="0.45">
      <c r="A329" s="61"/>
      <c r="B329" s="62"/>
      <c r="D329" s="186">
        <v>459</v>
      </c>
      <c r="E329" s="185">
        <f t="shared" si="18"/>
        <v>0</v>
      </c>
      <c r="F329" s="327" t="str">
        <f>IF(A329="","",(VLOOKUP(A329,生徒名簿表!B:C,2,0)))</f>
        <v/>
      </c>
      <c r="G329" s="328"/>
      <c r="H329" s="329"/>
      <c r="I329" s="35" t="s">
        <v>6</v>
      </c>
      <c r="J329" s="32" t="s">
        <v>5</v>
      </c>
      <c r="K329" s="33" t="str">
        <f>IF(A329="","",(VLOOKUP(A329,生徒名簿表!B:D,3,0)))</f>
        <v/>
      </c>
      <c r="L329" s="195">
        <v>484</v>
      </c>
      <c r="M329" s="186">
        <f t="shared" si="19"/>
        <v>0</v>
      </c>
      <c r="N329" s="328" t="str">
        <f>IF(B329="","",(VLOOKUP(B329,生徒名簿表!B:C,2,0)))</f>
        <v/>
      </c>
      <c r="O329" s="328"/>
      <c r="P329" s="328"/>
      <c r="Q329" s="328"/>
      <c r="R329" s="329"/>
      <c r="S329" s="35" t="s">
        <v>6</v>
      </c>
      <c r="T329" s="32" t="s">
        <v>5</v>
      </c>
      <c r="U329" s="33" t="str">
        <f>IF(B329="","",(VLOOKUP(B329,生徒名簿表!B:D,3,0)))</f>
        <v/>
      </c>
    </row>
    <row r="330" spans="1:21" ht="23.4" customHeight="1" x14ac:dyDescent="0.45">
      <c r="A330" s="61"/>
      <c r="B330" s="62"/>
      <c r="D330" s="186">
        <v>460</v>
      </c>
      <c r="E330" s="185">
        <f t="shared" si="18"/>
        <v>0</v>
      </c>
      <c r="F330" s="327" t="str">
        <f>IF(A330="","",(VLOOKUP(A330,生徒名簿表!B:C,2,0)))</f>
        <v/>
      </c>
      <c r="G330" s="328"/>
      <c r="H330" s="329"/>
      <c r="I330" s="35" t="s">
        <v>6</v>
      </c>
      <c r="J330" s="32" t="s">
        <v>5</v>
      </c>
      <c r="K330" s="33" t="str">
        <f>IF(A330="","",(VLOOKUP(A330,生徒名簿表!B:D,3,0)))</f>
        <v/>
      </c>
      <c r="L330" s="195">
        <v>485</v>
      </c>
      <c r="M330" s="186">
        <f t="shared" si="19"/>
        <v>0</v>
      </c>
      <c r="N330" s="328" t="str">
        <f>IF(B330="","",(VLOOKUP(B330,生徒名簿表!B:C,2,0)))</f>
        <v/>
      </c>
      <c r="O330" s="328"/>
      <c r="P330" s="328"/>
      <c r="Q330" s="328"/>
      <c r="R330" s="329"/>
      <c r="S330" s="35" t="s">
        <v>6</v>
      </c>
      <c r="T330" s="32" t="s">
        <v>5</v>
      </c>
      <c r="U330" s="33" t="str">
        <f>IF(B330="","",(VLOOKUP(B330,生徒名簿表!B:D,3,0)))</f>
        <v/>
      </c>
    </row>
    <row r="331" spans="1:21" ht="23.4" customHeight="1" x14ac:dyDescent="0.45">
      <c r="A331" s="61"/>
      <c r="B331" s="62"/>
      <c r="D331" s="186">
        <v>461</v>
      </c>
      <c r="E331" s="185">
        <f t="shared" si="18"/>
        <v>0</v>
      </c>
      <c r="F331" s="327" t="str">
        <f>IF(A331="","",(VLOOKUP(A331,生徒名簿表!B:C,2,0)))</f>
        <v/>
      </c>
      <c r="G331" s="328"/>
      <c r="H331" s="329"/>
      <c r="I331" s="35" t="s">
        <v>6</v>
      </c>
      <c r="J331" s="32" t="s">
        <v>5</v>
      </c>
      <c r="K331" s="33" t="str">
        <f>IF(A331="","",(VLOOKUP(A331,生徒名簿表!B:D,3,0)))</f>
        <v/>
      </c>
      <c r="L331" s="195">
        <v>486</v>
      </c>
      <c r="M331" s="186">
        <f t="shared" si="19"/>
        <v>0</v>
      </c>
      <c r="N331" s="328" t="str">
        <f>IF(B331="","",(VLOOKUP(B331,生徒名簿表!B:C,2,0)))</f>
        <v/>
      </c>
      <c r="O331" s="328"/>
      <c r="P331" s="328"/>
      <c r="Q331" s="328"/>
      <c r="R331" s="329"/>
      <c r="S331" s="35" t="s">
        <v>6</v>
      </c>
      <c r="T331" s="32" t="s">
        <v>5</v>
      </c>
      <c r="U331" s="33" t="str">
        <f>IF(B331="","",(VLOOKUP(B331,生徒名簿表!B:D,3,0)))</f>
        <v/>
      </c>
    </row>
    <row r="332" spans="1:21" ht="23.4" customHeight="1" x14ac:dyDescent="0.45">
      <c r="A332" s="61"/>
      <c r="B332" s="62"/>
      <c r="D332" s="186">
        <v>462</v>
      </c>
      <c r="E332" s="185">
        <f t="shared" si="18"/>
        <v>0</v>
      </c>
      <c r="F332" s="327" t="str">
        <f>IF(A332="","",(VLOOKUP(A332,生徒名簿表!B:C,2,0)))</f>
        <v/>
      </c>
      <c r="G332" s="328"/>
      <c r="H332" s="329"/>
      <c r="I332" s="35" t="s">
        <v>6</v>
      </c>
      <c r="J332" s="32" t="s">
        <v>5</v>
      </c>
      <c r="K332" s="33" t="str">
        <f>IF(A332="","",(VLOOKUP(A332,生徒名簿表!B:D,3,0)))</f>
        <v/>
      </c>
      <c r="L332" s="195">
        <v>487</v>
      </c>
      <c r="M332" s="186">
        <f t="shared" si="19"/>
        <v>0</v>
      </c>
      <c r="N332" s="328" t="str">
        <f>IF(B332="","",(VLOOKUP(B332,生徒名簿表!B:C,2,0)))</f>
        <v/>
      </c>
      <c r="O332" s="328"/>
      <c r="P332" s="328"/>
      <c r="Q332" s="328"/>
      <c r="R332" s="329"/>
      <c r="S332" s="35" t="s">
        <v>6</v>
      </c>
      <c r="T332" s="32" t="s">
        <v>5</v>
      </c>
      <c r="U332" s="33" t="str">
        <f>IF(B332="","",(VLOOKUP(B332,生徒名簿表!B:D,3,0)))</f>
        <v/>
      </c>
    </row>
    <row r="333" spans="1:21" ht="23.4" customHeight="1" x14ac:dyDescent="0.45">
      <c r="A333" s="61"/>
      <c r="B333" s="62"/>
      <c r="D333" s="186">
        <v>463</v>
      </c>
      <c r="E333" s="185">
        <f t="shared" si="18"/>
        <v>0</v>
      </c>
      <c r="F333" s="327" t="str">
        <f>IF(A333="","",(VLOOKUP(A333,生徒名簿表!B:C,2,0)))</f>
        <v/>
      </c>
      <c r="G333" s="328"/>
      <c r="H333" s="329"/>
      <c r="I333" s="35" t="s">
        <v>6</v>
      </c>
      <c r="J333" s="32" t="s">
        <v>5</v>
      </c>
      <c r="K333" s="33" t="str">
        <f>IF(A333="","",(VLOOKUP(A333,生徒名簿表!B:D,3,0)))</f>
        <v/>
      </c>
      <c r="L333" s="195">
        <v>488</v>
      </c>
      <c r="M333" s="186">
        <f t="shared" si="19"/>
        <v>0</v>
      </c>
      <c r="N333" s="328" t="str">
        <f>IF(B333="","",(VLOOKUP(B333,生徒名簿表!B:C,2,0)))</f>
        <v/>
      </c>
      <c r="O333" s="328"/>
      <c r="P333" s="328"/>
      <c r="Q333" s="328"/>
      <c r="R333" s="329"/>
      <c r="S333" s="35" t="s">
        <v>6</v>
      </c>
      <c r="T333" s="32" t="s">
        <v>5</v>
      </c>
      <c r="U333" s="33" t="str">
        <f>IF(B333="","",(VLOOKUP(B333,生徒名簿表!B:D,3,0)))</f>
        <v/>
      </c>
    </row>
    <row r="334" spans="1:21" ht="23.4" customHeight="1" x14ac:dyDescent="0.45">
      <c r="A334" s="61"/>
      <c r="B334" s="62"/>
      <c r="D334" s="186">
        <v>464</v>
      </c>
      <c r="E334" s="185">
        <f t="shared" si="18"/>
        <v>0</v>
      </c>
      <c r="F334" s="327" t="str">
        <f>IF(A334="","",(VLOOKUP(A334,生徒名簿表!B:C,2,0)))</f>
        <v/>
      </c>
      <c r="G334" s="328"/>
      <c r="H334" s="329"/>
      <c r="I334" s="35" t="s">
        <v>6</v>
      </c>
      <c r="J334" s="32" t="s">
        <v>5</v>
      </c>
      <c r="K334" s="33" t="str">
        <f>IF(A334="","",(VLOOKUP(A334,生徒名簿表!B:D,3,0)))</f>
        <v/>
      </c>
      <c r="L334" s="195">
        <v>489</v>
      </c>
      <c r="M334" s="186">
        <f t="shared" si="19"/>
        <v>0</v>
      </c>
      <c r="N334" s="328" t="str">
        <f>IF(B334="","",(VLOOKUP(B334,生徒名簿表!B:C,2,0)))</f>
        <v/>
      </c>
      <c r="O334" s="328"/>
      <c r="P334" s="328"/>
      <c r="Q334" s="328"/>
      <c r="R334" s="329"/>
      <c r="S334" s="35" t="s">
        <v>6</v>
      </c>
      <c r="T334" s="32" t="s">
        <v>5</v>
      </c>
      <c r="U334" s="33" t="str">
        <f>IF(B334="","",(VLOOKUP(B334,生徒名簿表!B:D,3,0)))</f>
        <v/>
      </c>
    </row>
    <row r="335" spans="1:21" ht="23.4" customHeight="1" x14ac:dyDescent="0.45">
      <c r="A335" s="61"/>
      <c r="B335" s="62"/>
      <c r="D335" s="186">
        <v>465</v>
      </c>
      <c r="E335" s="185">
        <f t="shared" si="18"/>
        <v>0</v>
      </c>
      <c r="F335" s="327" t="str">
        <f>IF(A335="","",(VLOOKUP(A335,生徒名簿表!B:C,2,0)))</f>
        <v/>
      </c>
      <c r="G335" s="328"/>
      <c r="H335" s="329"/>
      <c r="I335" s="35" t="s">
        <v>6</v>
      </c>
      <c r="J335" s="32" t="s">
        <v>5</v>
      </c>
      <c r="K335" s="33" t="str">
        <f>IF(A335="","",(VLOOKUP(A335,生徒名簿表!B:D,3,0)))</f>
        <v/>
      </c>
      <c r="L335" s="195">
        <v>490</v>
      </c>
      <c r="M335" s="186">
        <f t="shared" si="19"/>
        <v>0</v>
      </c>
      <c r="N335" s="328" t="str">
        <f>IF(B335="","",(VLOOKUP(B335,生徒名簿表!B:C,2,0)))</f>
        <v/>
      </c>
      <c r="O335" s="328"/>
      <c r="P335" s="328"/>
      <c r="Q335" s="328"/>
      <c r="R335" s="329"/>
      <c r="S335" s="35" t="s">
        <v>6</v>
      </c>
      <c r="T335" s="32" t="s">
        <v>5</v>
      </c>
      <c r="U335" s="33" t="str">
        <f>IF(B335="","",(VLOOKUP(B335,生徒名簿表!B:D,3,0)))</f>
        <v/>
      </c>
    </row>
    <row r="336" spans="1:21" ht="23.4" customHeight="1" x14ac:dyDescent="0.45">
      <c r="A336" s="61"/>
      <c r="B336" s="62"/>
      <c r="D336" s="186">
        <v>466</v>
      </c>
      <c r="E336" s="185">
        <f t="shared" si="18"/>
        <v>0</v>
      </c>
      <c r="F336" s="327" t="str">
        <f>IF(A336="","",(VLOOKUP(A336,生徒名簿表!B:C,2,0)))</f>
        <v/>
      </c>
      <c r="G336" s="328"/>
      <c r="H336" s="329"/>
      <c r="I336" s="35" t="s">
        <v>6</v>
      </c>
      <c r="J336" s="32" t="s">
        <v>5</v>
      </c>
      <c r="K336" s="33" t="str">
        <f>IF(A336="","",(VLOOKUP(A336,生徒名簿表!B:D,3,0)))</f>
        <v/>
      </c>
      <c r="L336" s="195">
        <v>491</v>
      </c>
      <c r="M336" s="186">
        <f t="shared" si="19"/>
        <v>0</v>
      </c>
      <c r="N336" s="328" t="str">
        <f>IF(B336="","",(VLOOKUP(B336,生徒名簿表!B:C,2,0)))</f>
        <v/>
      </c>
      <c r="O336" s="328"/>
      <c r="P336" s="328"/>
      <c r="Q336" s="328"/>
      <c r="R336" s="329"/>
      <c r="S336" s="35" t="s">
        <v>6</v>
      </c>
      <c r="T336" s="32" t="s">
        <v>5</v>
      </c>
      <c r="U336" s="33" t="str">
        <f>IF(B336="","",(VLOOKUP(B336,生徒名簿表!B:D,3,0)))</f>
        <v/>
      </c>
    </row>
    <row r="337" spans="1:21" ht="23.4" customHeight="1" x14ac:dyDescent="0.45">
      <c r="A337" s="61"/>
      <c r="B337" s="62"/>
      <c r="D337" s="186">
        <v>467</v>
      </c>
      <c r="E337" s="185">
        <f t="shared" si="18"/>
        <v>0</v>
      </c>
      <c r="F337" s="327" t="str">
        <f>IF(A337="","",(VLOOKUP(A337,生徒名簿表!B:C,2,0)))</f>
        <v/>
      </c>
      <c r="G337" s="328"/>
      <c r="H337" s="329"/>
      <c r="I337" s="35" t="s">
        <v>6</v>
      </c>
      <c r="J337" s="32" t="s">
        <v>5</v>
      </c>
      <c r="K337" s="33" t="str">
        <f>IF(A337="","",(VLOOKUP(A337,生徒名簿表!B:D,3,0)))</f>
        <v/>
      </c>
      <c r="L337" s="195">
        <v>492</v>
      </c>
      <c r="M337" s="186">
        <f t="shared" si="19"/>
        <v>0</v>
      </c>
      <c r="N337" s="328" t="str">
        <f>IF(B337="","",(VLOOKUP(B337,生徒名簿表!B:C,2,0)))</f>
        <v/>
      </c>
      <c r="O337" s="328"/>
      <c r="P337" s="328"/>
      <c r="Q337" s="328"/>
      <c r="R337" s="329"/>
      <c r="S337" s="35" t="s">
        <v>6</v>
      </c>
      <c r="T337" s="32" t="s">
        <v>5</v>
      </c>
      <c r="U337" s="33" t="str">
        <f>IF(B337="","",(VLOOKUP(B337,生徒名簿表!B:D,3,0)))</f>
        <v/>
      </c>
    </row>
    <row r="338" spans="1:21" ht="23.4" customHeight="1" x14ac:dyDescent="0.45">
      <c r="A338" s="61"/>
      <c r="B338" s="62"/>
      <c r="D338" s="186">
        <v>468</v>
      </c>
      <c r="E338" s="185">
        <f t="shared" si="18"/>
        <v>0</v>
      </c>
      <c r="F338" s="327" t="str">
        <f>IF(A338="","",(VLOOKUP(A338,生徒名簿表!B:C,2,0)))</f>
        <v/>
      </c>
      <c r="G338" s="328"/>
      <c r="H338" s="329"/>
      <c r="I338" s="35" t="s">
        <v>6</v>
      </c>
      <c r="J338" s="32" t="s">
        <v>5</v>
      </c>
      <c r="K338" s="33" t="str">
        <f>IF(A338="","",(VLOOKUP(A338,生徒名簿表!B:D,3,0)))</f>
        <v/>
      </c>
      <c r="L338" s="195">
        <v>493</v>
      </c>
      <c r="M338" s="186">
        <f t="shared" si="19"/>
        <v>0</v>
      </c>
      <c r="N338" s="328" t="str">
        <f>IF(B338="","",(VLOOKUP(B338,生徒名簿表!B:C,2,0)))</f>
        <v/>
      </c>
      <c r="O338" s="328"/>
      <c r="P338" s="328"/>
      <c r="Q338" s="328"/>
      <c r="R338" s="329"/>
      <c r="S338" s="35" t="s">
        <v>6</v>
      </c>
      <c r="T338" s="32" t="s">
        <v>5</v>
      </c>
      <c r="U338" s="33" t="str">
        <f>IF(B338="","",(VLOOKUP(B338,生徒名簿表!B:D,3,0)))</f>
        <v/>
      </c>
    </row>
    <row r="339" spans="1:21" ht="23.4" customHeight="1" x14ac:dyDescent="0.45">
      <c r="A339" s="61"/>
      <c r="B339" s="62"/>
      <c r="D339" s="186">
        <v>469</v>
      </c>
      <c r="E339" s="185">
        <f t="shared" si="18"/>
        <v>0</v>
      </c>
      <c r="F339" s="327" t="str">
        <f>IF(A339="","",(VLOOKUP(A339,生徒名簿表!B:C,2,0)))</f>
        <v/>
      </c>
      <c r="G339" s="328"/>
      <c r="H339" s="329"/>
      <c r="I339" s="35" t="s">
        <v>6</v>
      </c>
      <c r="J339" s="32" t="s">
        <v>5</v>
      </c>
      <c r="K339" s="33" t="str">
        <f>IF(A339="","",(VLOOKUP(A339,生徒名簿表!B:D,3,0)))</f>
        <v/>
      </c>
      <c r="L339" s="195">
        <v>494</v>
      </c>
      <c r="M339" s="186">
        <f t="shared" si="19"/>
        <v>0</v>
      </c>
      <c r="N339" s="328" t="str">
        <f>IF(B339="","",(VLOOKUP(B339,生徒名簿表!B:C,2,0)))</f>
        <v/>
      </c>
      <c r="O339" s="328"/>
      <c r="P339" s="328"/>
      <c r="Q339" s="328"/>
      <c r="R339" s="329"/>
      <c r="S339" s="35" t="s">
        <v>6</v>
      </c>
      <c r="T339" s="32" t="s">
        <v>5</v>
      </c>
      <c r="U339" s="33" t="str">
        <f>IF(B339="","",(VLOOKUP(B339,生徒名簿表!B:D,3,0)))</f>
        <v/>
      </c>
    </row>
    <row r="340" spans="1:21" ht="23.4" customHeight="1" x14ac:dyDescent="0.45">
      <c r="A340" s="61"/>
      <c r="B340" s="62"/>
      <c r="D340" s="186">
        <v>470</v>
      </c>
      <c r="E340" s="185">
        <f t="shared" si="18"/>
        <v>0</v>
      </c>
      <c r="F340" s="327" t="str">
        <f>IF(A340="","",(VLOOKUP(A340,生徒名簿表!B:C,2,0)))</f>
        <v/>
      </c>
      <c r="G340" s="328"/>
      <c r="H340" s="329"/>
      <c r="I340" s="35" t="s">
        <v>6</v>
      </c>
      <c r="J340" s="32" t="s">
        <v>5</v>
      </c>
      <c r="K340" s="33" t="str">
        <f>IF(A340="","",(VLOOKUP(A340,生徒名簿表!B:D,3,0)))</f>
        <v/>
      </c>
      <c r="L340" s="195">
        <v>495</v>
      </c>
      <c r="M340" s="186">
        <f t="shared" si="19"/>
        <v>0</v>
      </c>
      <c r="N340" s="328" t="str">
        <f>IF(B340="","",(VLOOKUP(B340,生徒名簿表!B:C,2,0)))</f>
        <v/>
      </c>
      <c r="O340" s="328"/>
      <c r="P340" s="328"/>
      <c r="Q340" s="328"/>
      <c r="R340" s="329"/>
      <c r="S340" s="35" t="s">
        <v>6</v>
      </c>
      <c r="T340" s="32" t="s">
        <v>5</v>
      </c>
      <c r="U340" s="33" t="str">
        <f>IF(B340="","",(VLOOKUP(B340,生徒名簿表!B:D,3,0)))</f>
        <v/>
      </c>
    </row>
    <row r="341" spans="1:21" ht="23.4" customHeight="1" x14ac:dyDescent="0.45">
      <c r="A341" s="61"/>
      <c r="B341" s="62"/>
      <c r="D341" s="186">
        <v>471</v>
      </c>
      <c r="E341" s="185">
        <f t="shared" si="18"/>
        <v>0</v>
      </c>
      <c r="F341" s="327" t="str">
        <f>IF(A341="","",(VLOOKUP(A341,生徒名簿表!B:C,2,0)))</f>
        <v/>
      </c>
      <c r="G341" s="328"/>
      <c r="H341" s="329"/>
      <c r="I341" s="35" t="s">
        <v>6</v>
      </c>
      <c r="J341" s="32" t="s">
        <v>5</v>
      </c>
      <c r="K341" s="33" t="str">
        <f>IF(A341="","",(VLOOKUP(A341,生徒名簿表!B:D,3,0)))</f>
        <v/>
      </c>
      <c r="L341" s="195">
        <v>496</v>
      </c>
      <c r="M341" s="186">
        <f t="shared" si="19"/>
        <v>0</v>
      </c>
      <c r="N341" s="328" t="str">
        <f>IF(B341="","",(VLOOKUP(B341,生徒名簿表!B:C,2,0)))</f>
        <v/>
      </c>
      <c r="O341" s="328"/>
      <c r="P341" s="328"/>
      <c r="Q341" s="328"/>
      <c r="R341" s="329"/>
      <c r="S341" s="35" t="s">
        <v>6</v>
      </c>
      <c r="T341" s="32" t="s">
        <v>5</v>
      </c>
      <c r="U341" s="33" t="str">
        <f>IF(B341="","",(VLOOKUP(B341,生徒名簿表!B:D,3,0)))</f>
        <v/>
      </c>
    </row>
    <row r="342" spans="1:21" ht="23.4" customHeight="1" x14ac:dyDescent="0.45">
      <c r="A342" s="61"/>
      <c r="B342" s="62"/>
      <c r="D342" s="186">
        <v>472</v>
      </c>
      <c r="E342" s="185">
        <f t="shared" si="18"/>
        <v>0</v>
      </c>
      <c r="F342" s="327" t="str">
        <f>IF(A342="","",(VLOOKUP(A342,生徒名簿表!B:C,2,0)))</f>
        <v/>
      </c>
      <c r="G342" s="328"/>
      <c r="H342" s="329"/>
      <c r="I342" s="35" t="s">
        <v>6</v>
      </c>
      <c r="J342" s="32" t="s">
        <v>5</v>
      </c>
      <c r="K342" s="33" t="str">
        <f>IF(A342="","",(VLOOKUP(A342,生徒名簿表!B:D,3,0)))</f>
        <v/>
      </c>
      <c r="L342" s="195">
        <v>497</v>
      </c>
      <c r="M342" s="186">
        <f t="shared" si="19"/>
        <v>0</v>
      </c>
      <c r="N342" s="328" t="str">
        <f>IF(B342="","",(VLOOKUP(B342,生徒名簿表!B:C,2,0)))</f>
        <v/>
      </c>
      <c r="O342" s="328"/>
      <c r="P342" s="328"/>
      <c r="Q342" s="328"/>
      <c r="R342" s="329"/>
      <c r="S342" s="35" t="s">
        <v>6</v>
      </c>
      <c r="T342" s="32" t="s">
        <v>5</v>
      </c>
      <c r="U342" s="33" t="str">
        <f>IF(B342="","",(VLOOKUP(B342,生徒名簿表!B:D,3,0)))</f>
        <v/>
      </c>
    </row>
    <row r="343" spans="1:21" ht="23.4" customHeight="1" x14ac:dyDescent="0.45">
      <c r="A343" s="61"/>
      <c r="B343" s="62"/>
      <c r="D343" s="186">
        <v>473</v>
      </c>
      <c r="E343" s="185">
        <f t="shared" si="18"/>
        <v>0</v>
      </c>
      <c r="F343" s="327" t="str">
        <f>IF(A343="","",(VLOOKUP(A343,生徒名簿表!B:C,2,0)))</f>
        <v/>
      </c>
      <c r="G343" s="328"/>
      <c r="H343" s="329"/>
      <c r="I343" s="35" t="s">
        <v>6</v>
      </c>
      <c r="J343" s="32" t="s">
        <v>5</v>
      </c>
      <c r="K343" s="33" t="str">
        <f>IF(A343="","",(VLOOKUP(A343,生徒名簿表!B:D,3,0)))</f>
        <v/>
      </c>
      <c r="L343" s="195">
        <v>498</v>
      </c>
      <c r="M343" s="186">
        <f t="shared" si="19"/>
        <v>0</v>
      </c>
      <c r="N343" s="328" t="str">
        <f>IF(B343="","",(VLOOKUP(B343,生徒名簿表!B:C,2,0)))</f>
        <v/>
      </c>
      <c r="O343" s="328"/>
      <c r="P343" s="328"/>
      <c r="Q343" s="328"/>
      <c r="R343" s="329"/>
      <c r="S343" s="35" t="s">
        <v>6</v>
      </c>
      <c r="T343" s="32" t="s">
        <v>5</v>
      </c>
      <c r="U343" s="33" t="str">
        <f>IF(B343="","",(VLOOKUP(B343,生徒名簿表!B:D,3,0)))</f>
        <v/>
      </c>
    </row>
    <row r="344" spans="1:21" ht="23.4" customHeight="1" x14ac:dyDescent="0.45">
      <c r="A344" s="61"/>
      <c r="B344" s="62"/>
      <c r="D344" s="186">
        <v>474</v>
      </c>
      <c r="E344" s="185">
        <f t="shared" si="18"/>
        <v>0</v>
      </c>
      <c r="F344" s="327" t="str">
        <f>IF(A344="","",(VLOOKUP(A344,生徒名簿表!B:C,2,0)))</f>
        <v/>
      </c>
      <c r="G344" s="328"/>
      <c r="H344" s="329"/>
      <c r="I344" s="35" t="s">
        <v>6</v>
      </c>
      <c r="J344" s="32" t="s">
        <v>5</v>
      </c>
      <c r="K344" s="33" t="str">
        <f>IF(A344="","",(VLOOKUP(A344,生徒名簿表!B:D,3,0)))</f>
        <v/>
      </c>
      <c r="L344" s="195">
        <v>499</v>
      </c>
      <c r="M344" s="186">
        <f t="shared" si="19"/>
        <v>0</v>
      </c>
      <c r="N344" s="328" t="str">
        <f>IF(B344="","",(VLOOKUP(B344,生徒名簿表!B:C,2,0)))</f>
        <v/>
      </c>
      <c r="O344" s="328"/>
      <c r="P344" s="328"/>
      <c r="Q344" s="328"/>
      <c r="R344" s="329"/>
      <c r="S344" s="35" t="s">
        <v>6</v>
      </c>
      <c r="T344" s="32" t="s">
        <v>5</v>
      </c>
      <c r="U344" s="33" t="str">
        <f>IF(B344="","",(VLOOKUP(B344,生徒名簿表!B:D,3,0)))</f>
        <v/>
      </c>
    </row>
    <row r="345" spans="1:21" ht="23.4" customHeight="1" x14ac:dyDescent="0.45">
      <c r="A345" s="61"/>
      <c r="B345" s="62"/>
      <c r="D345" s="186">
        <v>475</v>
      </c>
      <c r="E345" s="185">
        <f t="shared" si="18"/>
        <v>0</v>
      </c>
      <c r="F345" s="327" t="str">
        <f>IF(A345="","",(VLOOKUP(A345,生徒名簿表!B:C,2,0)))</f>
        <v/>
      </c>
      <c r="G345" s="328"/>
      <c r="H345" s="329"/>
      <c r="I345" s="35" t="s">
        <v>6</v>
      </c>
      <c r="J345" s="32" t="s">
        <v>5</v>
      </c>
      <c r="K345" s="33" t="str">
        <f>IF(A345="","",(VLOOKUP(A345,生徒名簿表!B:D,3,0)))</f>
        <v/>
      </c>
      <c r="L345" s="195">
        <v>500</v>
      </c>
      <c r="M345" s="186">
        <f t="shared" si="19"/>
        <v>0</v>
      </c>
      <c r="N345" s="328" t="str">
        <f>IF(B345="","",(VLOOKUP(B345,生徒名簿表!B:C,2,0)))</f>
        <v/>
      </c>
      <c r="O345" s="328"/>
      <c r="P345" s="328"/>
      <c r="Q345" s="328"/>
      <c r="R345" s="329"/>
      <c r="S345" s="35" t="s">
        <v>6</v>
      </c>
      <c r="T345" s="32" t="s">
        <v>5</v>
      </c>
      <c r="U345" s="33" t="str">
        <f>IF(B345="","",(VLOOKUP(B345,生徒名簿表!B:D,3,0)))</f>
        <v/>
      </c>
    </row>
    <row r="346" spans="1:21" ht="4.5" customHeight="1" x14ac:dyDescent="0.45"/>
    <row r="347" spans="1:21" ht="27" customHeight="1" x14ac:dyDescent="0.45">
      <c r="D347" s="291" t="s">
        <v>3</v>
      </c>
      <c r="E347" s="297"/>
      <c r="F347" s="297"/>
      <c r="G347" s="297"/>
      <c r="H347" s="292"/>
      <c r="I347" s="390" t="s">
        <v>579</v>
      </c>
      <c r="J347" s="391"/>
      <c r="K347" s="391"/>
      <c r="L347" s="392"/>
      <c r="M347" s="393" t="s">
        <v>578</v>
      </c>
      <c r="N347" s="394"/>
      <c r="O347" s="394"/>
      <c r="P347" s="394"/>
      <c r="Q347" s="395"/>
      <c r="R347" s="389" t="s">
        <v>1</v>
      </c>
      <c r="S347" s="389"/>
      <c r="T347" s="389"/>
      <c r="U347" s="389"/>
    </row>
    <row r="348" spans="1:21" ht="3.75" customHeight="1" thickBot="1" x14ac:dyDescent="0.5">
      <c r="K348" s="330"/>
      <c r="L348" s="330"/>
      <c r="M348" s="197"/>
    </row>
    <row r="349" spans="1:21" ht="15" customHeight="1" x14ac:dyDescent="0.45">
      <c r="D349" s="396" t="s">
        <v>580</v>
      </c>
      <c r="E349" s="396"/>
      <c r="F349" s="397"/>
      <c r="G349" s="397"/>
      <c r="H349" s="397"/>
      <c r="I349" s="397"/>
      <c r="J349" s="397"/>
      <c r="K349" s="398"/>
      <c r="L349" s="331" t="s">
        <v>0</v>
      </c>
      <c r="M349" s="332"/>
      <c r="N349" s="333"/>
      <c r="O349" s="337">
        <f>O34</f>
        <v>0</v>
      </c>
      <c r="P349" s="338"/>
      <c r="Q349" s="338"/>
      <c r="R349" s="338"/>
      <c r="S349" s="338"/>
      <c r="T349" s="338"/>
      <c r="U349" s="339"/>
    </row>
    <row r="350" spans="1:21" ht="15" customHeight="1" thickBot="1" x14ac:dyDescent="0.5">
      <c r="D350" s="397"/>
      <c r="E350" s="397"/>
      <c r="F350" s="397"/>
      <c r="G350" s="397"/>
      <c r="H350" s="397"/>
      <c r="I350" s="397"/>
      <c r="J350" s="397"/>
      <c r="K350" s="398"/>
      <c r="L350" s="334"/>
      <c r="M350" s="335"/>
      <c r="N350" s="336"/>
      <c r="O350" s="340"/>
      <c r="P350" s="341"/>
      <c r="Q350" s="341"/>
      <c r="R350" s="341"/>
      <c r="S350" s="341"/>
      <c r="T350" s="341"/>
      <c r="U350" s="342"/>
    </row>
  </sheetData>
  <mergeCells count="741">
    <mergeCell ref="D143:E143"/>
    <mergeCell ref="D177:E177"/>
    <mergeCell ref="D178:E178"/>
    <mergeCell ref="D212:E212"/>
    <mergeCell ref="D213:E213"/>
    <mergeCell ref="D247:E247"/>
    <mergeCell ref="D248:E248"/>
    <mergeCell ref="D282:E282"/>
    <mergeCell ref="D283:E283"/>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D141:U141"/>
    <mergeCell ref="F142:G142"/>
    <mergeCell ref="I142:J142"/>
    <mergeCell ref="K142:L142"/>
    <mergeCell ref="P142:Q142"/>
    <mergeCell ref="F135:H135"/>
    <mergeCell ref="N135:R1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 ref="N336:R336"/>
    <mergeCell ref="F337:H337"/>
    <mergeCell ref="N337:R337"/>
    <mergeCell ref="F338:H338"/>
    <mergeCell ref="N338:R338"/>
    <mergeCell ref="F333:H333"/>
    <mergeCell ref="N333:R333"/>
    <mergeCell ref="F334:H334"/>
    <mergeCell ref="N334:R334"/>
    <mergeCell ref="F335:H335"/>
    <mergeCell ref="N335:R335"/>
    <mergeCell ref="F336:H336"/>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D316:U316"/>
    <mergeCell ref="F317:G317"/>
    <mergeCell ref="I317:J317"/>
    <mergeCell ref="K317:L317"/>
    <mergeCell ref="P317:Q317"/>
    <mergeCell ref="M317:O317"/>
    <mergeCell ref="D317:E317"/>
    <mergeCell ref="D318:E318"/>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D281:U281"/>
    <mergeCell ref="F282:G282"/>
    <mergeCell ref="I282:J282"/>
    <mergeCell ref="K282:L282"/>
    <mergeCell ref="P282:Q282"/>
    <mergeCell ref="M282:O282"/>
    <mergeCell ref="F275:H275"/>
    <mergeCell ref="N275:R275"/>
    <mergeCell ref="D277:H277"/>
    <mergeCell ref="R277:U277"/>
    <mergeCell ref="F272:H272"/>
    <mergeCell ref="N272:R272"/>
    <mergeCell ref="F273:H273"/>
    <mergeCell ref="N273:R273"/>
    <mergeCell ref="F274:H274"/>
    <mergeCell ref="N274:R274"/>
    <mergeCell ref="I277:L277"/>
    <mergeCell ref="M277:Q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D246:U246"/>
    <mergeCell ref="F247:G247"/>
    <mergeCell ref="I247:J247"/>
    <mergeCell ref="K247:L247"/>
    <mergeCell ref="P247:Q247"/>
    <mergeCell ref="M247:O247"/>
    <mergeCell ref="F240:H240"/>
    <mergeCell ref="N240:R240"/>
    <mergeCell ref="D242:H242"/>
    <mergeCell ref="R242:U242"/>
    <mergeCell ref="F237:H237"/>
    <mergeCell ref="N237:R237"/>
    <mergeCell ref="F238:H238"/>
    <mergeCell ref="N238:R238"/>
    <mergeCell ref="F239:H239"/>
    <mergeCell ref="N239:R239"/>
    <mergeCell ref="I242:L242"/>
    <mergeCell ref="M242:Q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D211:U211"/>
    <mergeCell ref="F212:G212"/>
    <mergeCell ref="I212:J212"/>
    <mergeCell ref="K212:L212"/>
    <mergeCell ref="P212:Q212"/>
    <mergeCell ref="M212:O212"/>
    <mergeCell ref="F205:H205"/>
    <mergeCell ref="N205:R205"/>
    <mergeCell ref="D207:H207"/>
    <mergeCell ref="R207:U207"/>
    <mergeCell ref="F202:H202"/>
    <mergeCell ref="N202:R202"/>
    <mergeCell ref="F203:H203"/>
    <mergeCell ref="N203:R203"/>
    <mergeCell ref="F204:H204"/>
    <mergeCell ref="N204:R204"/>
    <mergeCell ref="I207:L207"/>
    <mergeCell ref="M207:Q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D176:U176"/>
    <mergeCell ref="F177:G177"/>
    <mergeCell ref="I177:J177"/>
    <mergeCell ref="K177:L177"/>
    <mergeCell ref="P177:Q177"/>
    <mergeCell ref="M177:O177"/>
    <mergeCell ref="F170:H170"/>
    <mergeCell ref="N170:R170"/>
    <mergeCell ref="D172:H172"/>
    <mergeCell ref="R172:U172"/>
    <mergeCell ref="F167:H167"/>
    <mergeCell ref="N167:R167"/>
    <mergeCell ref="F168:H168"/>
    <mergeCell ref="N168:R168"/>
    <mergeCell ref="F169:H169"/>
    <mergeCell ref="N169:R169"/>
    <mergeCell ref="I172:L172"/>
    <mergeCell ref="M172:Q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D137:H137"/>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D106:U106"/>
    <mergeCell ref="F107:G107"/>
    <mergeCell ref="I107:J107"/>
    <mergeCell ref="K107:L107"/>
    <mergeCell ref="P107:Q107"/>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D71:U71"/>
    <mergeCell ref="F72:G72"/>
    <mergeCell ref="I72:J72"/>
    <mergeCell ref="K72:L72"/>
    <mergeCell ref="P72:Q72"/>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D36:U36"/>
    <mergeCell ref="F37:G37"/>
    <mergeCell ref="I37:J37"/>
    <mergeCell ref="K37:L37"/>
    <mergeCell ref="P37:Q37"/>
    <mergeCell ref="D37:E37"/>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A1:B2"/>
    <mergeCell ref="D1:U1"/>
    <mergeCell ref="F2:G2"/>
    <mergeCell ref="I2:J2"/>
    <mergeCell ref="K2:L2"/>
    <mergeCell ref="P2:Q2"/>
    <mergeCell ref="F6:H6"/>
    <mergeCell ref="N6:R6"/>
    <mergeCell ref="M2:O2"/>
    <mergeCell ref="D2:E2"/>
    <mergeCell ref="D3:E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showZeros="0" topLeftCell="A232" workbookViewId="0">
      <selection activeCell="I242" sqref="I242:U242"/>
    </sheetView>
  </sheetViews>
  <sheetFormatPr defaultColWidth="8.69921875" defaultRowHeight="13.2" x14ac:dyDescent="0.45"/>
  <cols>
    <col min="1" max="2" width="8.8984375" style="2" customWidth="1"/>
    <col min="3" max="3" width="1.8984375" style="2" customWidth="1"/>
    <col min="4" max="4" width="3.69921875" style="196" customWidth="1"/>
    <col min="5" max="5" width="4.69921875" style="196" customWidth="1"/>
    <col min="6" max="6" width="6.69921875" style="196" customWidth="1"/>
    <col min="7" max="7" width="8.19921875" style="196" customWidth="1"/>
    <col min="8" max="8" width="8.3984375" style="196" customWidth="1"/>
    <col min="9" max="11" width="5.19921875" style="196" customWidth="1"/>
    <col min="12" max="12" width="3.69921875" style="196" customWidth="1"/>
    <col min="13" max="13" width="4.69921875" style="196" customWidth="1"/>
    <col min="14" max="14" width="4.3984375" style="196"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377" t="s">
        <v>1492</v>
      </c>
      <c r="B1" s="378"/>
      <c r="D1" s="381" t="s">
        <v>1364</v>
      </c>
      <c r="E1" s="381"/>
      <c r="F1" s="381"/>
      <c r="G1" s="381"/>
      <c r="H1" s="381"/>
      <c r="I1" s="381"/>
      <c r="J1" s="381"/>
      <c r="K1" s="381"/>
      <c r="L1" s="381"/>
      <c r="M1" s="381"/>
      <c r="N1" s="381"/>
      <c r="O1" s="381"/>
      <c r="P1" s="381"/>
      <c r="Q1" s="381"/>
      <c r="R1" s="381"/>
      <c r="S1" s="381"/>
      <c r="T1" s="381"/>
      <c r="U1" s="381"/>
    </row>
    <row r="2" spans="1:21" ht="30" customHeight="1" thickBot="1" x14ac:dyDescent="0.5">
      <c r="A2" s="379"/>
      <c r="B2" s="380"/>
      <c r="D2" s="418" t="s">
        <v>15</v>
      </c>
      <c r="E2" s="420"/>
      <c r="F2" s="423" t="s">
        <v>618</v>
      </c>
      <c r="G2" s="423"/>
      <c r="H2" s="186" t="s">
        <v>23</v>
      </c>
      <c r="I2" s="424"/>
      <c r="J2" s="425"/>
      <c r="K2" s="418" t="s">
        <v>22</v>
      </c>
      <c r="L2" s="420"/>
      <c r="M2" s="385" t="s">
        <v>1444</v>
      </c>
      <c r="N2" s="386"/>
      <c r="O2" s="387"/>
      <c r="P2" s="354" t="s">
        <v>14</v>
      </c>
      <c r="Q2" s="355"/>
      <c r="R2" s="42"/>
      <c r="S2" s="22" t="s">
        <v>13</v>
      </c>
      <c r="T2" s="23">
        <v>1</v>
      </c>
      <c r="U2" s="24" t="s">
        <v>12</v>
      </c>
    </row>
    <row r="3" spans="1:21" ht="30" customHeight="1" x14ac:dyDescent="0.45">
      <c r="A3" s="154" t="s">
        <v>594</v>
      </c>
      <c r="B3" s="154" t="s">
        <v>595</v>
      </c>
      <c r="D3" s="418" t="s">
        <v>11</v>
      </c>
      <c r="E3" s="420"/>
      <c r="F3" s="421" t="str">
        <f>IF(I2="","",(VLOOKUP(I2,学校番号一覧表!A:D,4,0)))</f>
        <v/>
      </c>
      <c r="G3" s="421"/>
      <c r="H3" s="186" t="s">
        <v>576</v>
      </c>
      <c r="I3" s="327" t="str">
        <f>IF(I2="","",(VLOOKUP(I2,学校番号一覧表!A:D,2,0)))</f>
        <v/>
      </c>
      <c r="J3" s="328"/>
      <c r="K3" s="328"/>
      <c r="L3" s="328"/>
      <c r="M3" s="328"/>
      <c r="N3" s="328"/>
      <c r="O3" s="329"/>
      <c r="P3" s="356" t="s">
        <v>10</v>
      </c>
      <c r="Q3" s="356"/>
      <c r="R3" s="388"/>
      <c r="S3" s="388"/>
      <c r="T3" s="388"/>
      <c r="U3" s="388"/>
    </row>
    <row r="4" spans="1:21" ht="3.75" customHeight="1" x14ac:dyDescent="0.45">
      <c r="D4" s="187"/>
      <c r="E4" s="187"/>
      <c r="F4" s="187"/>
      <c r="G4" s="187"/>
      <c r="H4" s="188"/>
      <c r="I4" s="188"/>
      <c r="J4" s="188"/>
      <c r="K4" s="188"/>
      <c r="L4" s="189"/>
      <c r="M4" s="189"/>
      <c r="N4" s="190"/>
      <c r="O4" s="1"/>
      <c r="P4" s="1"/>
      <c r="Q4" s="41"/>
      <c r="R4" s="41"/>
      <c r="S4" s="41"/>
      <c r="T4" s="41"/>
      <c r="U4" s="41"/>
    </row>
    <row r="5" spans="1:21" ht="21.9" customHeight="1" x14ac:dyDescent="0.45">
      <c r="A5" s="153" t="s">
        <v>589</v>
      </c>
      <c r="B5" s="153" t="s">
        <v>589</v>
      </c>
      <c r="D5" s="186" t="s">
        <v>646</v>
      </c>
      <c r="E5" s="199" t="s">
        <v>1441</v>
      </c>
      <c r="F5" s="291" t="s">
        <v>8</v>
      </c>
      <c r="G5" s="297"/>
      <c r="H5" s="292"/>
      <c r="I5" s="291" t="s">
        <v>7</v>
      </c>
      <c r="J5" s="297"/>
      <c r="K5" s="297"/>
      <c r="L5" s="186" t="s">
        <v>646</v>
      </c>
      <c r="M5" s="200" t="s">
        <v>1441</v>
      </c>
      <c r="N5" s="297" t="s">
        <v>8</v>
      </c>
      <c r="O5" s="297"/>
      <c r="P5" s="297"/>
      <c r="Q5" s="297"/>
      <c r="R5" s="292"/>
      <c r="S5" s="291" t="s">
        <v>7</v>
      </c>
      <c r="T5" s="297"/>
      <c r="U5" s="292"/>
    </row>
    <row r="6" spans="1:21" ht="23.4" customHeight="1" x14ac:dyDescent="0.45">
      <c r="A6" s="61">
        <v>1</v>
      </c>
      <c r="B6" s="62">
        <v>26</v>
      </c>
      <c r="D6" s="186">
        <v>1</v>
      </c>
      <c r="E6" s="185">
        <f t="shared" ref="E6:E18" si="0">A6</f>
        <v>1</v>
      </c>
      <c r="F6" s="415" t="str">
        <f>IF(A6="","",(VLOOKUP(A6,生徒名簿表!G:I,2,0)))</f>
        <v>教育花子1</v>
      </c>
      <c r="G6" s="416"/>
      <c r="H6" s="417"/>
      <c r="I6" s="193" t="s">
        <v>6</v>
      </c>
      <c r="J6" s="194" t="s">
        <v>5</v>
      </c>
      <c r="K6" s="198" t="str">
        <f>IF(A6="","",(VLOOKUP(A6,生徒名簿表!G:I,3,0)))</f>
        <v>入</v>
      </c>
      <c r="L6" s="186">
        <v>26</v>
      </c>
      <c r="M6" s="186">
        <f t="shared" ref="M6:M18" si="1">B6</f>
        <v>26</v>
      </c>
      <c r="N6" s="328" t="str">
        <f>IF(B6="","",(VLOOKUP(B6,生徒名簿表!G:I,2,0)))</f>
        <v>教育花子26</v>
      </c>
      <c r="O6" s="328"/>
      <c r="P6" s="328"/>
      <c r="Q6" s="328"/>
      <c r="R6" s="329"/>
      <c r="S6" s="35" t="s">
        <v>6</v>
      </c>
      <c r="T6" s="32" t="s">
        <v>5</v>
      </c>
      <c r="U6" s="33" t="str">
        <f>IF(B6="","",(VLOOKUP(B6,生徒名簿表!G:I,3,0)))</f>
        <v>入</v>
      </c>
    </row>
    <row r="7" spans="1:21" ht="23.4" customHeight="1" x14ac:dyDescent="0.45">
      <c r="A7" s="61">
        <v>1</v>
      </c>
      <c r="B7" s="62">
        <v>26</v>
      </c>
      <c r="D7" s="186">
        <v>2</v>
      </c>
      <c r="E7" s="185">
        <f t="shared" si="0"/>
        <v>1</v>
      </c>
      <c r="F7" s="415" t="str">
        <f>IF(A7="","",(VLOOKUP(A7,生徒名簿表!G:I,2,0)))</f>
        <v>教育花子1</v>
      </c>
      <c r="G7" s="416"/>
      <c r="H7" s="417"/>
      <c r="I7" s="193" t="s">
        <v>6</v>
      </c>
      <c r="J7" s="194" t="s">
        <v>5</v>
      </c>
      <c r="K7" s="198" t="str">
        <f>IF(A7="","",(VLOOKUP(A7,生徒名簿表!G:I,3,0)))</f>
        <v>入</v>
      </c>
      <c r="L7" s="186">
        <v>27</v>
      </c>
      <c r="M7" s="186">
        <f t="shared" si="1"/>
        <v>26</v>
      </c>
      <c r="N7" s="328" t="str">
        <f>IF(B7="","",(VLOOKUP(B7,生徒名簿表!G:I,2,0)))</f>
        <v>教育花子26</v>
      </c>
      <c r="O7" s="328"/>
      <c r="P7" s="328"/>
      <c r="Q7" s="328"/>
      <c r="R7" s="329"/>
      <c r="S7" s="35" t="s">
        <v>6</v>
      </c>
      <c r="T7" s="32" t="s">
        <v>5</v>
      </c>
      <c r="U7" s="33" t="str">
        <f>IF(B7="","",(VLOOKUP(B7,生徒名簿表!G:I,3,0)))</f>
        <v>入</v>
      </c>
    </row>
    <row r="8" spans="1:21" ht="23.4" customHeight="1" x14ac:dyDescent="0.45">
      <c r="A8" s="61">
        <v>1</v>
      </c>
      <c r="B8" s="62">
        <v>26</v>
      </c>
      <c r="D8" s="186">
        <v>3</v>
      </c>
      <c r="E8" s="185">
        <f t="shared" si="0"/>
        <v>1</v>
      </c>
      <c r="F8" s="415" t="str">
        <f>IF(A8="","",(VLOOKUP(A8,生徒名簿表!G:I,2,0)))</f>
        <v>教育花子1</v>
      </c>
      <c r="G8" s="416"/>
      <c r="H8" s="417"/>
      <c r="I8" s="193" t="s">
        <v>6</v>
      </c>
      <c r="J8" s="194" t="s">
        <v>5</v>
      </c>
      <c r="K8" s="198" t="str">
        <f>IF(A8="","",(VLOOKUP(A8,生徒名簿表!G:I,3,0)))</f>
        <v>入</v>
      </c>
      <c r="L8" s="186">
        <v>28</v>
      </c>
      <c r="M8" s="186">
        <f t="shared" si="1"/>
        <v>26</v>
      </c>
      <c r="N8" s="328" t="str">
        <f>IF(B8="","",(VLOOKUP(B8,生徒名簿表!G:I,2,0)))</f>
        <v>教育花子26</v>
      </c>
      <c r="O8" s="328"/>
      <c r="P8" s="328"/>
      <c r="Q8" s="328"/>
      <c r="R8" s="329"/>
      <c r="S8" s="35" t="s">
        <v>6</v>
      </c>
      <c r="T8" s="32" t="s">
        <v>5</v>
      </c>
      <c r="U8" s="33" t="str">
        <f>IF(B8="","",(VLOOKUP(B8,生徒名簿表!G:I,3,0)))</f>
        <v>入</v>
      </c>
    </row>
    <row r="9" spans="1:21" ht="23.4" customHeight="1" x14ac:dyDescent="0.45">
      <c r="A9" s="61">
        <v>1</v>
      </c>
      <c r="B9" s="62">
        <v>26</v>
      </c>
      <c r="D9" s="186">
        <v>4</v>
      </c>
      <c r="E9" s="185">
        <f t="shared" si="0"/>
        <v>1</v>
      </c>
      <c r="F9" s="415" t="str">
        <f>IF(A9="","",(VLOOKUP(A9,生徒名簿表!G:I,2,0)))</f>
        <v>教育花子1</v>
      </c>
      <c r="G9" s="416"/>
      <c r="H9" s="417"/>
      <c r="I9" s="193" t="s">
        <v>6</v>
      </c>
      <c r="J9" s="194" t="s">
        <v>5</v>
      </c>
      <c r="K9" s="198" t="str">
        <f>IF(A9="","",(VLOOKUP(A9,生徒名簿表!G:I,3,0)))</f>
        <v>入</v>
      </c>
      <c r="L9" s="186">
        <v>29</v>
      </c>
      <c r="M9" s="186">
        <f t="shared" si="1"/>
        <v>26</v>
      </c>
      <c r="N9" s="328" t="str">
        <f>IF(B9="","",(VLOOKUP(B9,生徒名簿表!G:I,2,0)))</f>
        <v>教育花子26</v>
      </c>
      <c r="O9" s="328"/>
      <c r="P9" s="328"/>
      <c r="Q9" s="328"/>
      <c r="R9" s="329"/>
      <c r="S9" s="35" t="s">
        <v>6</v>
      </c>
      <c r="T9" s="32" t="s">
        <v>5</v>
      </c>
      <c r="U9" s="33" t="str">
        <f>IF(B9="","",(VLOOKUP(B9,生徒名簿表!G:I,3,0)))</f>
        <v>入</v>
      </c>
    </row>
    <row r="10" spans="1:21" ht="23.4" customHeight="1" x14ac:dyDescent="0.45">
      <c r="A10" s="61">
        <v>1</v>
      </c>
      <c r="B10" s="62">
        <v>26</v>
      </c>
      <c r="D10" s="186">
        <v>5</v>
      </c>
      <c r="E10" s="185">
        <f t="shared" si="0"/>
        <v>1</v>
      </c>
      <c r="F10" s="415" t="str">
        <f>IF(A10="","",(VLOOKUP(A10,生徒名簿表!G:I,2,0)))</f>
        <v>教育花子1</v>
      </c>
      <c r="G10" s="416"/>
      <c r="H10" s="417"/>
      <c r="I10" s="193" t="s">
        <v>6</v>
      </c>
      <c r="J10" s="194" t="s">
        <v>5</v>
      </c>
      <c r="K10" s="198" t="str">
        <f>IF(A10="","",(VLOOKUP(A10,生徒名簿表!G:I,3,0)))</f>
        <v>入</v>
      </c>
      <c r="L10" s="186">
        <v>30</v>
      </c>
      <c r="M10" s="186">
        <f t="shared" si="1"/>
        <v>26</v>
      </c>
      <c r="N10" s="328" t="str">
        <f>IF(B10="","",(VLOOKUP(B10,生徒名簿表!G:I,2,0)))</f>
        <v>教育花子26</v>
      </c>
      <c r="O10" s="328"/>
      <c r="P10" s="328"/>
      <c r="Q10" s="328"/>
      <c r="R10" s="329"/>
      <c r="S10" s="35" t="s">
        <v>6</v>
      </c>
      <c r="T10" s="32" t="s">
        <v>5</v>
      </c>
      <c r="U10" s="33" t="str">
        <f>IF(B10="","",(VLOOKUP(B10,生徒名簿表!G:I,3,0)))</f>
        <v>入</v>
      </c>
    </row>
    <row r="11" spans="1:21" ht="23.4" customHeight="1" x14ac:dyDescent="0.45">
      <c r="A11" s="61">
        <v>1</v>
      </c>
      <c r="B11" s="62">
        <v>26</v>
      </c>
      <c r="D11" s="186">
        <v>6</v>
      </c>
      <c r="E11" s="185">
        <f t="shared" si="0"/>
        <v>1</v>
      </c>
      <c r="F11" s="415" t="str">
        <f>IF(A11="","",(VLOOKUP(A11,生徒名簿表!G:I,2,0)))</f>
        <v>教育花子1</v>
      </c>
      <c r="G11" s="416"/>
      <c r="H11" s="417"/>
      <c r="I11" s="193" t="s">
        <v>6</v>
      </c>
      <c r="J11" s="194" t="s">
        <v>5</v>
      </c>
      <c r="K11" s="198" t="str">
        <f>IF(A11="","",(VLOOKUP(A11,生徒名簿表!G:I,3,0)))</f>
        <v>入</v>
      </c>
      <c r="L11" s="186">
        <v>31</v>
      </c>
      <c r="M11" s="186">
        <f t="shared" si="1"/>
        <v>26</v>
      </c>
      <c r="N11" s="328" t="str">
        <f>IF(B11="","",(VLOOKUP(B11,生徒名簿表!G:I,2,0)))</f>
        <v>教育花子26</v>
      </c>
      <c r="O11" s="328"/>
      <c r="P11" s="328"/>
      <c r="Q11" s="328"/>
      <c r="R11" s="329"/>
      <c r="S11" s="35" t="s">
        <v>6</v>
      </c>
      <c r="T11" s="32" t="s">
        <v>5</v>
      </c>
      <c r="U11" s="33" t="str">
        <f>IF(B11="","",(VLOOKUP(B11,生徒名簿表!G:I,3,0)))</f>
        <v>入</v>
      </c>
    </row>
    <row r="12" spans="1:21" ht="23.4" customHeight="1" x14ac:dyDescent="0.45">
      <c r="A12" s="61">
        <v>1</v>
      </c>
      <c r="B12" s="62">
        <v>26</v>
      </c>
      <c r="D12" s="186">
        <v>7</v>
      </c>
      <c r="E12" s="185">
        <f t="shared" si="0"/>
        <v>1</v>
      </c>
      <c r="F12" s="415" t="str">
        <f>IF(A12="","",(VLOOKUP(A12,生徒名簿表!G:I,2,0)))</f>
        <v>教育花子1</v>
      </c>
      <c r="G12" s="416"/>
      <c r="H12" s="417"/>
      <c r="I12" s="193" t="s">
        <v>6</v>
      </c>
      <c r="J12" s="194" t="s">
        <v>5</v>
      </c>
      <c r="K12" s="198" t="str">
        <f>IF(A12="","",(VLOOKUP(A12,生徒名簿表!G:I,3,0)))</f>
        <v>入</v>
      </c>
      <c r="L12" s="186">
        <v>32</v>
      </c>
      <c r="M12" s="186">
        <f t="shared" si="1"/>
        <v>26</v>
      </c>
      <c r="N12" s="328" t="str">
        <f>IF(B12="","",(VLOOKUP(B12,生徒名簿表!G:I,2,0)))</f>
        <v>教育花子26</v>
      </c>
      <c r="O12" s="328"/>
      <c r="P12" s="328"/>
      <c r="Q12" s="328"/>
      <c r="R12" s="329"/>
      <c r="S12" s="35" t="s">
        <v>6</v>
      </c>
      <c r="T12" s="32" t="s">
        <v>5</v>
      </c>
      <c r="U12" s="33" t="str">
        <f>IF(B12="","",(VLOOKUP(B12,生徒名簿表!G:I,3,0)))</f>
        <v>入</v>
      </c>
    </row>
    <row r="13" spans="1:21" ht="23.4" customHeight="1" x14ac:dyDescent="0.45">
      <c r="A13" s="61">
        <v>1</v>
      </c>
      <c r="B13" s="62">
        <v>26</v>
      </c>
      <c r="D13" s="186">
        <v>8</v>
      </c>
      <c r="E13" s="185">
        <f t="shared" si="0"/>
        <v>1</v>
      </c>
      <c r="F13" s="415" t="str">
        <f>IF(A13="","",(VLOOKUP(A13,生徒名簿表!G:I,2,0)))</f>
        <v>教育花子1</v>
      </c>
      <c r="G13" s="416"/>
      <c r="H13" s="417"/>
      <c r="I13" s="193" t="s">
        <v>6</v>
      </c>
      <c r="J13" s="194" t="s">
        <v>5</v>
      </c>
      <c r="K13" s="198" t="str">
        <f>IF(A13="","",(VLOOKUP(A13,生徒名簿表!G:I,3,0)))</f>
        <v>入</v>
      </c>
      <c r="L13" s="186">
        <v>33</v>
      </c>
      <c r="M13" s="186">
        <f t="shared" si="1"/>
        <v>26</v>
      </c>
      <c r="N13" s="328" t="str">
        <f>IF(B13="","",(VLOOKUP(B13,生徒名簿表!G:I,2,0)))</f>
        <v>教育花子26</v>
      </c>
      <c r="O13" s="328"/>
      <c r="P13" s="328"/>
      <c r="Q13" s="328"/>
      <c r="R13" s="329"/>
      <c r="S13" s="35" t="s">
        <v>6</v>
      </c>
      <c r="T13" s="32" t="s">
        <v>5</v>
      </c>
      <c r="U13" s="33" t="str">
        <f>IF(B13="","",(VLOOKUP(B13,生徒名簿表!G:I,3,0)))</f>
        <v>入</v>
      </c>
    </row>
    <row r="14" spans="1:21" ht="23.4" customHeight="1" x14ac:dyDescent="0.45">
      <c r="A14" s="61">
        <v>1</v>
      </c>
      <c r="B14" s="62">
        <v>26</v>
      </c>
      <c r="D14" s="186">
        <v>9</v>
      </c>
      <c r="E14" s="185">
        <f t="shared" si="0"/>
        <v>1</v>
      </c>
      <c r="F14" s="415" t="str">
        <f>IF(A14="","",(VLOOKUP(A14,生徒名簿表!G:I,2,0)))</f>
        <v>教育花子1</v>
      </c>
      <c r="G14" s="416"/>
      <c r="H14" s="417"/>
      <c r="I14" s="193" t="s">
        <v>6</v>
      </c>
      <c r="J14" s="194" t="s">
        <v>5</v>
      </c>
      <c r="K14" s="198" t="str">
        <f>IF(A14="","",(VLOOKUP(A14,生徒名簿表!G:I,3,0)))</f>
        <v>入</v>
      </c>
      <c r="L14" s="186">
        <v>34</v>
      </c>
      <c r="M14" s="186">
        <f t="shared" si="1"/>
        <v>26</v>
      </c>
      <c r="N14" s="328" t="str">
        <f>IF(B14="","",(VLOOKUP(B14,生徒名簿表!G:I,2,0)))</f>
        <v>教育花子26</v>
      </c>
      <c r="O14" s="328"/>
      <c r="P14" s="328"/>
      <c r="Q14" s="328"/>
      <c r="R14" s="329"/>
      <c r="S14" s="35" t="s">
        <v>6</v>
      </c>
      <c r="T14" s="32" t="s">
        <v>5</v>
      </c>
      <c r="U14" s="33" t="str">
        <f>IF(B14="","",(VLOOKUP(B14,生徒名簿表!G:I,3,0)))</f>
        <v>入</v>
      </c>
    </row>
    <row r="15" spans="1:21" ht="23.4" customHeight="1" x14ac:dyDescent="0.45">
      <c r="A15" s="61">
        <v>1</v>
      </c>
      <c r="B15" s="62">
        <v>26</v>
      </c>
      <c r="D15" s="186">
        <v>10</v>
      </c>
      <c r="E15" s="185">
        <f t="shared" si="0"/>
        <v>1</v>
      </c>
      <c r="F15" s="415" t="str">
        <f>IF(A15="","",(VLOOKUP(A15,生徒名簿表!G:I,2,0)))</f>
        <v>教育花子1</v>
      </c>
      <c r="G15" s="416"/>
      <c r="H15" s="417"/>
      <c r="I15" s="193" t="s">
        <v>6</v>
      </c>
      <c r="J15" s="194" t="s">
        <v>5</v>
      </c>
      <c r="K15" s="198" t="str">
        <f>IF(A15="","",(VLOOKUP(A15,生徒名簿表!G:I,3,0)))</f>
        <v>入</v>
      </c>
      <c r="L15" s="186">
        <v>35</v>
      </c>
      <c r="M15" s="186">
        <f t="shared" si="1"/>
        <v>26</v>
      </c>
      <c r="N15" s="328" t="str">
        <f>IF(B15="","",(VLOOKUP(B15,生徒名簿表!G:I,2,0)))</f>
        <v>教育花子26</v>
      </c>
      <c r="O15" s="328"/>
      <c r="P15" s="328"/>
      <c r="Q15" s="328"/>
      <c r="R15" s="329"/>
      <c r="S15" s="35" t="s">
        <v>6</v>
      </c>
      <c r="T15" s="32" t="s">
        <v>5</v>
      </c>
      <c r="U15" s="33" t="str">
        <f>IF(B15="","",(VLOOKUP(B15,生徒名簿表!G:I,3,0)))</f>
        <v>入</v>
      </c>
    </row>
    <row r="16" spans="1:21" ht="23.4" customHeight="1" x14ac:dyDescent="0.45">
      <c r="A16" s="61">
        <v>1</v>
      </c>
      <c r="B16" s="62">
        <v>26</v>
      </c>
      <c r="D16" s="186">
        <v>11</v>
      </c>
      <c r="E16" s="185">
        <f t="shared" si="0"/>
        <v>1</v>
      </c>
      <c r="F16" s="415" t="str">
        <f>IF(A16="","",(VLOOKUP(A16,生徒名簿表!G:I,2,0)))</f>
        <v>教育花子1</v>
      </c>
      <c r="G16" s="416"/>
      <c r="H16" s="417"/>
      <c r="I16" s="193" t="s">
        <v>6</v>
      </c>
      <c r="J16" s="194" t="s">
        <v>5</v>
      </c>
      <c r="K16" s="198" t="str">
        <f>IF(A16="","",(VLOOKUP(A16,生徒名簿表!G:I,3,0)))</f>
        <v>入</v>
      </c>
      <c r="L16" s="186">
        <v>36</v>
      </c>
      <c r="M16" s="186">
        <f t="shared" si="1"/>
        <v>26</v>
      </c>
      <c r="N16" s="328" t="str">
        <f>IF(B16="","",(VLOOKUP(B16,生徒名簿表!G:I,2,0)))</f>
        <v>教育花子26</v>
      </c>
      <c r="O16" s="328"/>
      <c r="P16" s="328"/>
      <c r="Q16" s="328"/>
      <c r="R16" s="329"/>
      <c r="S16" s="35" t="s">
        <v>6</v>
      </c>
      <c r="T16" s="32" t="s">
        <v>5</v>
      </c>
      <c r="U16" s="33" t="str">
        <f>IF(B16="","",(VLOOKUP(B16,生徒名簿表!G:I,3,0)))</f>
        <v>入</v>
      </c>
    </row>
    <row r="17" spans="1:21" ht="23.4" customHeight="1" x14ac:dyDescent="0.45">
      <c r="A17" s="61">
        <v>1</v>
      </c>
      <c r="B17" s="62">
        <v>26</v>
      </c>
      <c r="D17" s="186">
        <v>12</v>
      </c>
      <c r="E17" s="185">
        <f t="shared" si="0"/>
        <v>1</v>
      </c>
      <c r="F17" s="415" t="str">
        <f>IF(A17="","",(VLOOKUP(A17,生徒名簿表!G:I,2,0)))</f>
        <v>教育花子1</v>
      </c>
      <c r="G17" s="416"/>
      <c r="H17" s="417"/>
      <c r="I17" s="193" t="s">
        <v>6</v>
      </c>
      <c r="J17" s="194" t="s">
        <v>5</v>
      </c>
      <c r="K17" s="198" t="str">
        <f>IF(A17="","",(VLOOKUP(A17,生徒名簿表!G:I,3,0)))</f>
        <v>入</v>
      </c>
      <c r="L17" s="186">
        <v>37</v>
      </c>
      <c r="M17" s="186">
        <f t="shared" si="1"/>
        <v>26</v>
      </c>
      <c r="N17" s="328" t="str">
        <f>IF(B17="","",(VLOOKUP(B17,生徒名簿表!G:I,2,0)))</f>
        <v>教育花子26</v>
      </c>
      <c r="O17" s="328"/>
      <c r="P17" s="328"/>
      <c r="Q17" s="328"/>
      <c r="R17" s="329"/>
      <c r="S17" s="35" t="s">
        <v>6</v>
      </c>
      <c r="T17" s="32" t="s">
        <v>5</v>
      </c>
      <c r="U17" s="33" t="str">
        <f>IF(B17="","",(VLOOKUP(B17,生徒名簿表!G:I,3,0)))</f>
        <v>入</v>
      </c>
    </row>
    <row r="18" spans="1:21" ht="23.4" customHeight="1" x14ac:dyDescent="0.45">
      <c r="A18" s="61">
        <v>1</v>
      </c>
      <c r="B18" s="62">
        <v>26</v>
      </c>
      <c r="D18" s="186">
        <v>13</v>
      </c>
      <c r="E18" s="185">
        <f t="shared" si="0"/>
        <v>1</v>
      </c>
      <c r="F18" s="415" t="str">
        <f>IF(A18="","",(VLOOKUP(A18,生徒名簿表!G:I,2,0)))</f>
        <v>教育花子1</v>
      </c>
      <c r="G18" s="416"/>
      <c r="H18" s="417"/>
      <c r="I18" s="193" t="s">
        <v>6</v>
      </c>
      <c r="J18" s="194" t="s">
        <v>5</v>
      </c>
      <c r="K18" s="198" t="str">
        <f>IF(A18="","",(VLOOKUP(A18,生徒名簿表!G:I,3,0)))</f>
        <v>入</v>
      </c>
      <c r="L18" s="186">
        <v>38</v>
      </c>
      <c r="M18" s="186">
        <f t="shared" si="1"/>
        <v>26</v>
      </c>
      <c r="N18" s="328" t="str">
        <f>IF(B18="","",(VLOOKUP(B18,生徒名簿表!G:I,2,0)))</f>
        <v>教育花子26</v>
      </c>
      <c r="O18" s="328"/>
      <c r="P18" s="328"/>
      <c r="Q18" s="328"/>
      <c r="R18" s="329"/>
      <c r="S18" s="35" t="s">
        <v>6</v>
      </c>
      <c r="T18" s="32" t="s">
        <v>5</v>
      </c>
      <c r="U18" s="33" t="str">
        <f>IF(B18="","",(VLOOKUP(B18,生徒名簿表!G:I,3,0)))</f>
        <v>入</v>
      </c>
    </row>
    <row r="19" spans="1:21" ht="23.4" customHeight="1" x14ac:dyDescent="0.45">
      <c r="A19" s="61">
        <v>1</v>
      </c>
      <c r="B19" s="62">
        <v>26</v>
      </c>
      <c r="D19" s="186">
        <v>14</v>
      </c>
      <c r="E19" s="185">
        <f t="shared" ref="E19:E30" si="2">A19</f>
        <v>1</v>
      </c>
      <c r="F19" s="415" t="str">
        <f>IF(A19="","",(VLOOKUP(A19,生徒名簿表!G:I,2,0)))</f>
        <v>教育花子1</v>
      </c>
      <c r="G19" s="416"/>
      <c r="H19" s="417"/>
      <c r="I19" s="193" t="s">
        <v>6</v>
      </c>
      <c r="J19" s="194" t="s">
        <v>5</v>
      </c>
      <c r="K19" s="198" t="str">
        <f>IF(A19="","",(VLOOKUP(A19,生徒名簿表!G:I,3,0)))</f>
        <v>入</v>
      </c>
      <c r="L19" s="186">
        <v>39</v>
      </c>
      <c r="M19" s="186">
        <f t="shared" ref="M19:M30" si="3">B19</f>
        <v>26</v>
      </c>
      <c r="N19" s="328" t="str">
        <f>IF(B19="","",(VLOOKUP(B19,生徒名簿表!G:I,2,0)))</f>
        <v>教育花子26</v>
      </c>
      <c r="O19" s="328"/>
      <c r="P19" s="328"/>
      <c r="Q19" s="328"/>
      <c r="R19" s="329"/>
      <c r="S19" s="35" t="s">
        <v>6</v>
      </c>
      <c r="T19" s="32" t="s">
        <v>5</v>
      </c>
      <c r="U19" s="33" t="str">
        <f>IF(B19="","",(VLOOKUP(B19,生徒名簿表!G:I,3,0)))</f>
        <v>入</v>
      </c>
    </row>
    <row r="20" spans="1:21" ht="23.4" customHeight="1" x14ac:dyDescent="0.45">
      <c r="A20" s="61">
        <v>1</v>
      </c>
      <c r="B20" s="62">
        <v>26</v>
      </c>
      <c r="D20" s="186">
        <v>15</v>
      </c>
      <c r="E20" s="185">
        <f t="shared" si="2"/>
        <v>1</v>
      </c>
      <c r="F20" s="415" t="str">
        <f>IF(A20="","",(VLOOKUP(A20,生徒名簿表!G:I,2,0)))</f>
        <v>教育花子1</v>
      </c>
      <c r="G20" s="416"/>
      <c r="H20" s="417"/>
      <c r="I20" s="193" t="s">
        <v>6</v>
      </c>
      <c r="J20" s="194" t="s">
        <v>5</v>
      </c>
      <c r="K20" s="198" t="str">
        <f>IF(A20="","",(VLOOKUP(A20,生徒名簿表!G:I,3,0)))</f>
        <v>入</v>
      </c>
      <c r="L20" s="186">
        <v>40</v>
      </c>
      <c r="M20" s="186">
        <f t="shared" si="3"/>
        <v>26</v>
      </c>
      <c r="N20" s="328" t="str">
        <f>IF(B20="","",(VLOOKUP(B20,生徒名簿表!G:I,2,0)))</f>
        <v>教育花子26</v>
      </c>
      <c r="O20" s="328"/>
      <c r="P20" s="328"/>
      <c r="Q20" s="328"/>
      <c r="R20" s="329"/>
      <c r="S20" s="35" t="s">
        <v>6</v>
      </c>
      <c r="T20" s="32" t="s">
        <v>5</v>
      </c>
      <c r="U20" s="33" t="str">
        <f>IF(B20="","",(VLOOKUP(B20,生徒名簿表!G:I,3,0)))</f>
        <v>入</v>
      </c>
    </row>
    <row r="21" spans="1:21" ht="23.4" customHeight="1" x14ac:dyDescent="0.45">
      <c r="A21" s="61">
        <v>1</v>
      </c>
      <c r="B21" s="62">
        <v>26</v>
      </c>
      <c r="D21" s="186">
        <v>16</v>
      </c>
      <c r="E21" s="185">
        <f t="shared" si="2"/>
        <v>1</v>
      </c>
      <c r="F21" s="415" t="str">
        <f>IF(A21="","",(VLOOKUP(A21,生徒名簿表!G:I,2,0)))</f>
        <v>教育花子1</v>
      </c>
      <c r="G21" s="416"/>
      <c r="H21" s="417"/>
      <c r="I21" s="193" t="s">
        <v>6</v>
      </c>
      <c r="J21" s="194" t="s">
        <v>5</v>
      </c>
      <c r="K21" s="198" t="str">
        <f>IF(A21="","",(VLOOKUP(A21,生徒名簿表!G:I,3,0)))</f>
        <v>入</v>
      </c>
      <c r="L21" s="186">
        <v>41</v>
      </c>
      <c r="M21" s="186">
        <f t="shared" si="3"/>
        <v>26</v>
      </c>
      <c r="N21" s="328" t="str">
        <f>IF(B21="","",(VLOOKUP(B21,生徒名簿表!G:I,2,0)))</f>
        <v>教育花子26</v>
      </c>
      <c r="O21" s="328"/>
      <c r="P21" s="328"/>
      <c r="Q21" s="328"/>
      <c r="R21" s="329"/>
      <c r="S21" s="35" t="s">
        <v>6</v>
      </c>
      <c r="T21" s="32" t="s">
        <v>5</v>
      </c>
      <c r="U21" s="33" t="str">
        <f>IF(B21="","",(VLOOKUP(B21,生徒名簿表!G:I,3,0)))</f>
        <v>入</v>
      </c>
    </row>
    <row r="22" spans="1:21" ht="23.4" customHeight="1" x14ac:dyDescent="0.45">
      <c r="A22" s="61">
        <v>1</v>
      </c>
      <c r="B22" s="62">
        <v>26</v>
      </c>
      <c r="D22" s="186">
        <v>17</v>
      </c>
      <c r="E22" s="185">
        <f t="shared" si="2"/>
        <v>1</v>
      </c>
      <c r="F22" s="415" t="str">
        <f>IF(A22="","",(VLOOKUP(A22,生徒名簿表!G:I,2,0)))</f>
        <v>教育花子1</v>
      </c>
      <c r="G22" s="416"/>
      <c r="H22" s="417"/>
      <c r="I22" s="193" t="s">
        <v>6</v>
      </c>
      <c r="J22" s="194" t="s">
        <v>5</v>
      </c>
      <c r="K22" s="198" t="str">
        <f>IF(A22="","",(VLOOKUP(A22,生徒名簿表!G:I,3,0)))</f>
        <v>入</v>
      </c>
      <c r="L22" s="186">
        <v>42</v>
      </c>
      <c r="M22" s="186">
        <f t="shared" si="3"/>
        <v>26</v>
      </c>
      <c r="N22" s="328" t="str">
        <f>IF(B22="","",(VLOOKUP(B22,生徒名簿表!G:I,2,0)))</f>
        <v>教育花子26</v>
      </c>
      <c r="O22" s="328"/>
      <c r="P22" s="328"/>
      <c r="Q22" s="328"/>
      <c r="R22" s="329"/>
      <c r="S22" s="35" t="s">
        <v>6</v>
      </c>
      <c r="T22" s="32" t="s">
        <v>5</v>
      </c>
      <c r="U22" s="33" t="str">
        <f>IF(B22="","",(VLOOKUP(B22,生徒名簿表!G:I,3,0)))</f>
        <v>入</v>
      </c>
    </row>
    <row r="23" spans="1:21" ht="23.4" customHeight="1" x14ac:dyDescent="0.45">
      <c r="A23" s="61">
        <v>1</v>
      </c>
      <c r="B23" s="62">
        <v>26</v>
      </c>
      <c r="D23" s="186">
        <v>18</v>
      </c>
      <c r="E23" s="185">
        <f t="shared" si="2"/>
        <v>1</v>
      </c>
      <c r="F23" s="415" t="str">
        <f>IF(A23="","",(VLOOKUP(A23,生徒名簿表!G:I,2,0)))</f>
        <v>教育花子1</v>
      </c>
      <c r="G23" s="416"/>
      <c r="H23" s="417"/>
      <c r="I23" s="193" t="s">
        <v>6</v>
      </c>
      <c r="J23" s="194" t="s">
        <v>5</v>
      </c>
      <c r="K23" s="198" t="str">
        <f>IF(A23="","",(VLOOKUP(A23,生徒名簿表!G:I,3,0)))</f>
        <v>入</v>
      </c>
      <c r="L23" s="186">
        <v>43</v>
      </c>
      <c r="M23" s="186">
        <f t="shared" si="3"/>
        <v>26</v>
      </c>
      <c r="N23" s="328" t="str">
        <f>IF(B23="","",(VLOOKUP(B23,生徒名簿表!G:I,2,0)))</f>
        <v>教育花子26</v>
      </c>
      <c r="O23" s="328"/>
      <c r="P23" s="328"/>
      <c r="Q23" s="328"/>
      <c r="R23" s="329"/>
      <c r="S23" s="35" t="s">
        <v>6</v>
      </c>
      <c r="T23" s="32" t="s">
        <v>5</v>
      </c>
      <c r="U23" s="33" t="str">
        <f>IF(B23="","",(VLOOKUP(B23,生徒名簿表!G:I,3,0)))</f>
        <v>入</v>
      </c>
    </row>
    <row r="24" spans="1:21" ht="23.4" customHeight="1" x14ac:dyDescent="0.45">
      <c r="A24" s="61">
        <v>1</v>
      </c>
      <c r="B24" s="62">
        <v>26</v>
      </c>
      <c r="D24" s="186">
        <v>19</v>
      </c>
      <c r="E24" s="185">
        <f t="shared" si="2"/>
        <v>1</v>
      </c>
      <c r="F24" s="415" t="str">
        <f>IF(A24="","",(VLOOKUP(A24,生徒名簿表!G:I,2,0)))</f>
        <v>教育花子1</v>
      </c>
      <c r="G24" s="416"/>
      <c r="H24" s="417"/>
      <c r="I24" s="193" t="s">
        <v>6</v>
      </c>
      <c r="J24" s="194" t="s">
        <v>5</v>
      </c>
      <c r="K24" s="198" t="str">
        <f>IF(A24="","",(VLOOKUP(A24,生徒名簿表!G:I,3,0)))</f>
        <v>入</v>
      </c>
      <c r="L24" s="186">
        <v>44</v>
      </c>
      <c r="M24" s="186">
        <f t="shared" si="3"/>
        <v>26</v>
      </c>
      <c r="N24" s="328" t="str">
        <f>IF(B24="","",(VLOOKUP(B24,生徒名簿表!G:I,2,0)))</f>
        <v>教育花子26</v>
      </c>
      <c r="O24" s="328"/>
      <c r="P24" s="328"/>
      <c r="Q24" s="328"/>
      <c r="R24" s="329"/>
      <c r="S24" s="35" t="s">
        <v>6</v>
      </c>
      <c r="T24" s="32" t="s">
        <v>5</v>
      </c>
      <c r="U24" s="33" t="str">
        <f>IF(B24="","",(VLOOKUP(B24,生徒名簿表!G:I,3,0)))</f>
        <v>入</v>
      </c>
    </row>
    <row r="25" spans="1:21" ht="23.4" customHeight="1" x14ac:dyDescent="0.45">
      <c r="A25" s="61">
        <v>1</v>
      </c>
      <c r="B25" s="62">
        <v>26</v>
      </c>
      <c r="D25" s="186">
        <v>20</v>
      </c>
      <c r="E25" s="185">
        <f t="shared" si="2"/>
        <v>1</v>
      </c>
      <c r="F25" s="415" t="str">
        <f>IF(A25="","",(VLOOKUP(A25,生徒名簿表!G:I,2,0)))</f>
        <v>教育花子1</v>
      </c>
      <c r="G25" s="416"/>
      <c r="H25" s="417"/>
      <c r="I25" s="193" t="s">
        <v>6</v>
      </c>
      <c r="J25" s="194" t="s">
        <v>5</v>
      </c>
      <c r="K25" s="198" t="str">
        <f>IF(A25="","",(VLOOKUP(A25,生徒名簿表!G:I,3,0)))</f>
        <v>入</v>
      </c>
      <c r="L25" s="186">
        <v>45</v>
      </c>
      <c r="M25" s="186">
        <f t="shared" si="3"/>
        <v>26</v>
      </c>
      <c r="N25" s="328" t="str">
        <f>IF(B25="","",(VLOOKUP(B25,生徒名簿表!G:I,2,0)))</f>
        <v>教育花子26</v>
      </c>
      <c r="O25" s="328"/>
      <c r="P25" s="328"/>
      <c r="Q25" s="328"/>
      <c r="R25" s="329"/>
      <c r="S25" s="35" t="s">
        <v>6</v>
      </c>
      <c r="T25" s="32" t="s">
        <v>5</v>
      </c>
      <c r="U25" s="33" t="str">
        <f>IF(B25="","",(VLOOKUP(B25,生徒名簿表!G:I,3,0)))</f>
        <v>入</v>
      </c>
    </row>
    <row r="26" spans="1:21" ht="23.4" customHeight="1" x14ac:dyDescent="0.45">
      <c r="A26" s="61">
        <v>1</v>
      </c>
      <c r="B26" s="62">
        <v>26</v>
      </c>
      <c r="D26" s="186">
        <v>21</v>
      </c>
      <c r="E26" s="185">
        <f t="shared" si="2"/>
        <v>1</v>
      </c>
      <c r="F26" s="415" t="str">
        <f>IF(A26="","",(VLOOKUP(A26,生徒名簿表!G:I,2,0)))</f>
        <v>教育花子1</v>
      </c>
      <c r="G26" s="416"/>
      <c r="H26" s="417"/>
      <c r="I26" s="193" t="s">
        <v>6</v>
      </c>
      <c r="J26" s="194" t="s">
        <v>5</v>
      </c>
      <c r="K26" s="198" t="str">
        <f>IF(A26="","",(VLOOKUP(A26,生徒名簿表!G:I,3,0)))</f>
        <v>入</v>
      </c>
      <c r="L26" s="186">
        <v>46</v>
      </c>
      <c r="M26" s="186">
        <f t="shared" si="3"/>
        <v>26</v>
      </c>
      <c r="N26" s="328" t="str">
        <f>IF(B26="","",(VLOOKUP(B26,生徒名簿表!G:I,2,0)))</f>
        <v>教育花子26</v>
      </c>
      <c r="O26" s="328"/>
      <c r="P26" s="328"/>
      <c r="Q26" s="328"/>
      <c r="R26" s="329"/>
      <c r="S26" s="35" t="s">
        <v>6</v>
      </c>
      <c r="T26" s="32" t="s">
        <v>5</v>
      </c>
      <c r="U26" s="33" t="str">
        <f>IF(B26="","",(VLOOKUP(B26,生徒名簿表!G:I,3,0)))</f>
        <v>入</v>
      </c>
    </row>
    <row r="27" spans="1:21" ht="23.4" customHeight="1" x14ac:dyDescent="0.45">
      <c r="A27" s="61">
        <v>1</v>
      </c>
      <c r="B27" s="62">
        <v>26</v>
      </c>
      <c r="D27" s="186">
        <v>22</v>
      </c>
      <c r="E27" s="185">
        <f t="shared" si="2"/>
        <v>1</v>
      </c>
      <c r="F27" s="415" t="str">
        <f>IF(A27="","",(VLOOKUP(A27,生徒名簿表!G:I,2,0)))</f>
        <v>教育花子1</v>
      </c>
      <c r="G27" s="416"/>
      <c r="H27" s="417"/>
      <c r="I27" s="193" t="s">
        <v>6</v>
      </c>
      <c r="J27" s="194" t="s">
        <v>5</v>
      </c>
      <c r="K27" s="198" t="str">
        <f>IF(A27="","",(VLOOKUP(A27,生徒名簿表!G:I,3,0)))</f>
        <v>入</v>
      </c>
      <c r="L27" s="186">
        <v>47</v>
      </c>
      <c r="M27" s="186">
        <f t="shared" si="3"/>
        <v>26</v>
      </c>
      <c r="N27" s="328" t="str">
        <f>IF(B27="","",(VLOOKUP(B27,生徒名簿表!G:I,2,0)))</f>
        <v>教育花子26</v>
      </c>
      <c r="O27" s="328"/>
      <c r="P27" s="328"/>
      <c r="Q27" s="328"/>
      <c r="R27" s="329"/>
      <c r="S27" s="35" t="s">
        <v>6</v>
      </c>
      <c r="T27" s="32" t="s">
        <v>5</v>
      </c>
      <c r="U27" s="33" t="str">
        <f>IF(B27="","",(VLOOKUP(B27,生徒名簿表!G:I,3,0)))</f>
        <v>入</v>
      </c>
    </row>
    <row r="28" spans="1:21" ht="23.4" customHeight="1" x14ac:dyDescent="0.45">
      <c r="A28" s="61">
        <v>1</v>
      </c>
      <c r="B28" s="62">
        <v>26</v>
      </c>
      <c r="D28" s="186">
        <v>23</v>
      </c>
      <c r="E28" s="185">
        <f t="shared" si="2"/>
        <v>1</v>
      </c>
      <c r="F28" s="415" t="str">
        <f>IF(A28="","",(VLOOKUP(A28,生徒名簿表!G:I,2,0)))</f>
        <v>教育花子1</v>
      </c>
      <c r="G28" s="416"/>
      <c r="H28" s="417"/>
      <c r="I28" s="193" t="s">
        <v>6</v>
      </c>
      <c r="J28" s="194" t="s">
        <v>5</v>
      </c>
      <c r="K28" s="198" t="str">
        <f>IF(A28="","",(VLOOKUP(A28,生徒名簿表!G:I,3,0)))</f>
        <v>入</v>
      </c>
      <c r="L28" s="186">
        <v>48</v>
      </c>
      <c r="M28" s="186">
        <f t="shared" si="3"/>
        <v>26</v>
      </c>
      <c r="N28" s="328" t="str">
        <f>IF(B28="","",(VLOOKUP(B28,生徒名簿表!G:I,2,0)))</f>
        <v>教育花子26</v>
      </c>
      <c r="O28" s="328"/>
      <c r="P28" s="328"/>
      <c r="Q28" s="328"/>
      <c r="R28" s="329"/>
      <c r="S28" s="35" t="s">
        <v>6</v>
      </c>
      <c r="T28" s="32" t="s">
        <v>5</v>
      </c>
      <c r="U28" s="33" t="str">
        <f>IF(B28="","",(VLOOKUP(B28,生徒名簿表!G:I,3,0)))</f>
        <v>入</v>
      </c>
    </row>
    <row r="29" spans="1:21" ht="23.4" customHeight="1" x14ac:dyDescent="0.45">
      <c r="A29" s="61">
        <v>1</v>
      </c>
      <c r="B29" s="62">
        <v>26</v>
      </c>
      <c r="D29" s="186">
        <v>24</v>
      </c>
      <c r="E29" s="185">
        <f t="shared" si="2"/>
        <v>1</v>
      </c>
      <c r="F29" s="415" t="str">
        <f>IF(A29="","",(VLOOKUP(A29,生徒名簿表!G:I,2,0)))</f>
        <v>教育花子1</v>
      </c>
      <c r="G29" s="416"/>
      <c r="H29" s="417"/>
      <c r="I29" s="193" t="s">
        <v>6</v>
      </c>
      <c r="J29" s="194" t="s">
        <v>5</v>
      </c>
      <c r="K29" s="198" t="str">
        <f>IF(A29="","",(VLOOKUP(A29,生徒名簿表!G:I,3,0)))</f>
        <v>入</v>
      </c>
      <c r="L29" s="186">
        <v>49</v>
      </c>
      <c r="M29" s="186">
        <f t="shared" si="3"/>
        <v>26</v>
      </c>
      <c r="N29" s="328" t="str">
        <f>IF(B29="","",(VLOOKUP(B29,生徒名簿表!G:I,2,0)))</f>
        <v>教育花子26</v>
      </c>
      <c r="O29" s="328"/>
      <c r="P29" s="328"/>
      <c r="Q29" s="328"/>
      <c r="R29" s="329"/>
      <c r="S29" s="35" t="s">
        <v>6</v>
      </c>
      <c r="T29" s="32" t="s">
        <v>5</v>
      </c>
      <c r="U29" s="33" t="str">
        <f>IF(B29="","",(VLOOKUP(B29,生徒名簿表!G:I,3,0)))</f>
        <v>入</v>
      </c>
    </row>
    <row r="30" spans="1:21" ht="23.4" customHeight="1" x14ac:dyDescent="0.45">
      <c r="A30" s="61">
        <v>1</v>
      </c>
      <c r="B30" s="62">
        <v>26</v>
      </c>
      <c r="D30" s="186">
        <v>25</v>
      </c>
      <c r="E30" s="185">
        <f t="shared" si="2"/>
        <v>1</v>
      </c>
      <c r="F30" s="415" t="str">
        <f>IF(A30="","",(VLOOKUP(A30,生徒名簿表!G:I,2,0)))</f>
        <v>教育花子1</v>
      </c>
      <c r="G30" s="416"/>
      <c r="H30" s="417"/>
      <c r="I30" s="193" t="s">
        <v>6</v>
      </c>
      <c r="J30" s="194" t="s">
        <v>5</v>
      </c>
      <c r="K30" s="198" t="str">
        <f>IF(A30="","",(VLOOKUP(A30,生徒名簿表!G:I,3,0)))</f>
        <v>入</v>
      </c>
      <c r="L30" s="186">
        <v>50</v>
      </c>
      <c r="M30" s="186">
        <f t="shared" si="3"/>
        <v>26</v>
      </c>
      <c r="N30" s="328" t="str">
        <f>IF(B30="","",(VLOOKUP(B30,生徒名簿表!G:I,2,0)))</f>
        <v>教育花子26</v>
      </c>
      <c r="O30" s="328"/>
      <c r="P30" s="328"/>
      <c r="Q30" s="328"/>
      <c r="R30" s="329"/>
      <c r="S30" s="35" t="s">
        <v>6</v>
      </c>
      <c r="T30" s="32" t="s">
        <v>5</v>
      </c>
      <c r="U30" s="33" t="str">
        <f>IF(B30="","",(VLOOKUP(B30,生徒名簿表!G:I,3,0)))</f>
        <v>入</v>
      </c>
    </row>
    <row r="31" spans="1:21" ht="5.4" customHeight="1" x14ac:dyDescent="0.45"/>
    <row r="32" spans="1:21" ht="27" customHeight="1" x14ac:dyDescent="0.45">
      <c r="D32" s="418" t="s">
        <v>3</v>
      </c>
      <c r="E32" s="419"/>
      <c r="F32" s="419"/>
      <c r="G32" s="419"/>
      <c r="H32" s="420"/>
      <c r="I32" s="390" t="s">
        <v>579</v>
      </c>
      <c r="J32" s="391"/>
      <c r="K32" s="391"/>
      <c r="L32" s="392"/>
      <c r="M32" s="393" t="s">
        <v>578</v>
      </c>
      <c r="N32" s="394"/>
      <c r="O32" s="394"/>
      <c r="P32" s="394"/>
      <c r="Q32" s="395"/>
      <c r="R32" s="389" t="s">
        <v>1</v>
      </c>
      <c r="S32" s="389"/>
      <c r="T32" s="389"/>
      <c r="U32" s="389"/>
    </row>
    <row r="33" spans="1:21" ht="3.75" customHeight="1" thickBot="1" x14ac:dyDescent="0.5">
      <c r="K33" s="405"/>
      <c r="L33" s="405"/>
      <c r="M33" s="197"/>
    </row>
    <row r="34" spans="1:21" ht="15" customHeight="1" x14ac:dyDescent="0.45">
      <c r="D34" s="406" t="s">
        <v>1442</v>
      </c>
      <c r="E34" s="406"/>
      <c r="F34" s="407"/>
      <c r="G34" s="407"/>
      <c r="H34" s="407"/>
      <c r="I34" s="407"/>
      <c r="J34" s="407"/>
      <c r="K34" s="408"/>
      <c r="L34" s="409" t="s">
        <v>0</v>
      </c>
      <c r="M34" s="410"/>
      <c r="N34" s="411"/>
      <c r="O34" s="337"/>
      <c r="P34" s="338"/>
      <c r="Q34" s="338"/>
      <c r="R34" s="338"/>
      <c r="S34" s="338"/>
      <c r="T34" s="338"/>
      <c r="U34" s="339"/>
    </row>
    <row r="35" spans="1:21" ht="15" customHeight="1" thickBot="1" x14ac:dyDescent="0.5">
      <c r="D35" s="407"/>
      <c r="E35" s="407"/>
      <c r="F35" s="407"/>
      <c r="G35" s="407"/>
      <c r="H35" s="407"/>
      <c r="I35" s="407"/>
      <c r="J35" s="407"/>
      <c r="K35" s="408"/>
      <c r="L35" s="412"/>
      <c r="M35" s="413"/>
      <c r="N35" s="414"/>
      <c r="O35" s="340"/>
      <c r="P35" s="341"/>
      <c r="Q35" s="341"/>
      <c r="R35" s="341"/>
      <c r="S35" s="341"/>
      <c r="T35" s="341"/>
      <c r="U35" s="342"/>
    </row>
    <row r="36" spans="1:21" ht="27.6" customHeight="1" x14ac:dyDescent="0.45">
      <c r="D36" s="294" t="str">
        <f>D1</f>
        <v>　　　　第57回下野教育書道展出品目録</v>
      </c>
      <c r="E36" s="294"/>
      <c r="F36" s="294"/>
      <c r="G36" s="294"/>
      <c r="H36" s="294"/>
      <c r="I36" s="294"/>
      <c r="J36" s="294"/>
      <c r="K36" s="294"/>
      <c r="L36" s="294"/>
      <c r="M36" s="294"/>
      <c r="N36" s="294"/>
      <c r="O36" s="294"/>
      <c r="P36" s="294"/>
      <c r="Q36" s="294"/>
      <c r="R36" s="294"/>
      <c r="S36" s="294"/>
      <c r="T36" s="294"/>
      <c r="U36" s="294"/>
    </row>
    <row r="37" spans="1:21" ht="30" customHeight="1" x14ac:dyDescent="0.45">
      <c r="D37" s="418" t="s">
        <v>15</v>
      </c>
      <c r="E37" s="420"/>
      <c r="F37" s="423" t="str">
        <f>F2</f>
        <v>硬筆</v>
      </c>
      <c r="G37" s="423"/>
      <c r="H37" s="186" t="s">
        <v>23</v>
      </c>
      <c r="I37" s="385">
        <f>I2</f>
        <v>0</v>
      </c>
      <c r="J37" s="386"/>
      <c r="K37" s="418" t="s">
        <v>22</v>
      </c>
      <c r="L37" s="420"/>
      <c r="M37" s="385" t="s">
        <v>1444</v>
      </c>
      <c r="N37" s="386"/>
      <c r="O37" s="387"/>
      <c r="P37" s="354" t="s">
        <v>14</v>
      </c>
      <c r="Q37" s="355"/>
      <c r="R37" s="42">
        <f>R2</f>
        <v>0</v>
      </c>
      <c r="S37" s="22" t="s">
        <v>13</v>
      </c>
      <c r="T37" s="23">
        <v>2</v>
      </c>
      <c r="U37" s="24" t="s">
        <v>12</v>
      </c>
    </row>
    <row r="38" spans="1:21" ht="30" customHeight="1" x14ac:dyDescent="0.45">
      <c r="A38" s="154" t="s">
        <v>1380</v>
      </c>
      <c r="B38" s="154" t="s">
        <v>1381</v>
      </c>
      <c r="D38" s="418" t="s">
        <v>11</v>
      </c>
      <c r="E38" s="420"/>
      <c r="F38" s="421" t="str">
        <f>IF(I2="","",(VLOOKUP(I2,学校番号一覧表!A:D,4,0)))</f>
        <v/>
      </c>
      <c r="G38" s="421"/>
      <c r="H38" s="186" t="s">
        <v>576</v>
      </c>
      <c r="I38" s="327" t="str">
        <f>IF(I2="","",(VLOOKUP(I2,学校番号一覧表!A:D,2,0)))</f>
        <v/>
      </c>
      <c r="J38" s="328"/>
      <c r="K38" s="328"/>
      <c r="L38" s="328"/>
      <c r="M38" s="328"/>
      <c r="N38" s="328"/>
      <c r="O38" s="329"/>
      <c r="P38" s="356" t="s">
        <v>10</v>
      </c>
      <c r="Q38" s="356"/>
      <c r="R38" s="388"/>
      <c r="S38" s="388"/>
      <c r="T38" s="388"/>
      <c r="U38" s="388"/>
    </row>
    <row r="39" spans="1:21" ht="3.75" customHeight="1" x14ac:dyDescent="0.45">
      <c r="D39" s="187"/>
      <c r="E39" s="187"/>
      <c r="F39" s="187"/>
      <c r="G39" s="187"/>
      <c r="H39" s="188"/>
      <c r="I39" s="188"/>
      <c r="J39" s="188"/>
      <c r="K39" s="188"/>
      <c r="L39" s="189"/>
      <c r="M39" s="189"/>
      <c r="N39" s="190"/>
      <c r="O39" s="1"/>
      <c r="P39" s="1"/>
      <c r="Q39" s="41"/>
      <c r="R39" s="41"/>
      <c r="S39" s="41"/>
      <c r="T39" s="41"/>
      <c r="U39" s="41"/>
    </row>
    <row r="40" spans="1:21" ht="21.9" customHeight="1" x14ac:dyDescent="0.45">
      <c r="A40" s="61" t="s">
        <v>589</v>
      </c>
      <c r="B40" s="62" t="s">
        <v>589</v>
      </c>
      <c r="D40" s="191" t="s">
        <v>646</v>
      </c>
      <c r="E40" s="199" t="s">
        <v>1441</v>
      </c>
      <c r="F40" s="291" t="s">
        <v>8</v>
      </c>
      <c r="G40" s="297"/>
      <c r="H40" s="292"/>
      <c r="I40" s="291" t="s">
        <v>7</v>
      </c>
      <c r="J40" s="297"/>
      <c r="K40" s="297"/>
      <c r="L40" s="186" t="s">
        <v>646</v>
      </c>
      <c r="M40" s="200" t="s">
        <v>1441</v>
      </c>
      <c r="N40" s="297" t="s">
        <v>8</v>
      </c>
      <c r="O40" s="297"/>
      <c r="P40" s="297"/>
      <c r="Q40" s="297"/>
      <c r="R40" s="292"/>
      <c r="S40" s="291" t="s">
        <v>7</v>
      </c>
      <c r="T40" s="297"/>
      <c r="U40" s="292"/>
    </row>
    <row r="41" spans="1:21" ht="22.95" customHeight="1" x14ac:dyDescent="0.45">
      <c r="A41" s="61">
        <v>1</v>
      </c>
      <c r="B41" s="62">
        <v>26</v>
      </c>
      <c r="D41" s="186">
        <v>51</v>
      </c>
      <c r="E41" s="185">
        <f>A41</f>
        <v>1</v>
      </c>
      <c r="F41" s="415" t="str">
        <f>IF(A41="","",(VLOOKUP(A41,生徒名簿表!G:I,2,0)))</f>
        <v>教育花子1</v>
      </c>
      <c r="G41" s="416"/>
      <c r="H41" s="417"/>
      <c r="I41" s="193" t="s">
        <v>6</v>
      </c>
      <c r="J41" s="194" t="s">
        <v>5</v>
      </c>
      <c r="K41" s="198" t="str">
        <f>IF(A41="","",(VLOOKUP(A41,生徒名簿表!G:I,3,0)))</f>
        <v>入</v>
      </c>
      <c r="L41" s="186">
        <v>76</v>
      </c>
      <c r="M41" s="186">
        <f>B41</f>
        <v>26</v>
      </c>
      <c r="N41" s="328" t="str">
        <f>IF(B41="","",(VLOOKUP(B41,生徒名簿表!G:I,2,0)))</f>
        <v>教育花子26</v>
      </c>
      <c r="O41" s="328"/>
      <c r="P41" s="328"/>
      <c r="Q41" s="328"/>
      <c r="R41" s="329"/>
      <c r="S41" s="35" t="s">
        <v>6</v>
      </c>
      <c r="T41" s="32" t="s">
        <v>5</v>
      </c>
      <c r="U41" s="33" t="str">
        <f>IF(B41="","",(VLOOKUP(B41,生徒名簿表!G:I,3,0)))</f>
        <v>入</v>
      </c>
    </row>
    <row r="42" spans="1:21" ht="23.4" customHeight="1" x14ac:dyDescent="0.45">
      <c r="A42" s="61">
        <v>1</v>
      </c>
      <c r="B42" s="62">
        <v>26</v>
      </c>
      <c r="D42" s="186">
        <v>52</v>
      </c>
      <c r="E42" s="185">
        <f t="shared" ref="E42:E65" si="4">A42</f>
        <v>1</v>
      </c>
      <c r="F42" s="415" t="str">
        <f>IF(A42="","",(VLOOKUP(A42,生徒名簿表!G:I,2,0)))</f>
        <v>教育花子1</v>
      </c>
      <c r="G42" s="416"/>
      <c r="H42" s="417"/>
      <c r="I42" s="193" t="s">
        <v>6</v>
      </c>
      <c r="J42" s="194" t="s">
        <v>5</v>
      </c>
      <c r="K42" s="198" t="str">
        <f>IF(A42="","",(VLOOKUP(A42,生徒名簿表!G:I,3,0)))</f>
        <v>入</v>
      </c>
      <c r="L42" s="186">
        <v>77</v>
      </c>
      <c r="M42" s="186">
        <f t="shared" ref="M42:M65" si="5">B42</f>
        <v>26</v>
      </c>
      <c r="N42" s="328" t="str">
        <f>IF(B42="","",(VLOOKUP(B42,生徒名簿表!G:I,2,0)))</f>
        <v>教育花子26</v>
      </c>
      <c r="O42" s="328"/>
      <c r="P42" s="328"/>
      <c r="Q42" s="328"/>
      <c r="R42" s="329"/>
      <c r="S42" s="35" t="s">
        <v>6</v>
      </c>
      <c r="T42" s="32" t="s">
        <v>5</v>
      </c>
      <c r="U42" s="33" t="str">
        <f>IF(B42="","",(VLOOKUP(B42,生徒名簿表!G:I,3,0)))</f>
        <v>入</v>
      </c>
    </row>
    <row r="43" spans="1:21" ht="23.4" customHeight="1" x14ac:dyDescent="0.45">
      <c r="A43" s="61">
        <v>1</v>
      </c>
      <c r="B43" s="62">
        <v>26</v>
      </c>
      <c r="D43" s="186">
        <v>53</v>
      </c>
      <c r="E43" s="185">
        <f t="shared" si="4"/>
        <v>1</v>
      </c>
      <c r="F43" s="415" t="str">
        <f>IF(A43="","",(VLOOKUP(A43,生徒名簿表!G:I,2,0)))</f>
        <v>教育花子1</v>
      </c>
      <c r="G43" s="416"/>
      <c r="H43" s="417"/>
      <c r="I43" s="193" t="s">
        <v>6</v>
      </c>
      <c r="J43" s="194" t="s">
        <v>5</v>
      </c>
      <c r="K43" s="198" t="str">
        <f>IF(A43="","",(VLOOKUP(A43,生徒名簿表!G:I,3,0)))</f>
        <v>入</v>
      </c>
      <c r="L43" s="186">
        <v>78</v>
      </c>
      <c r="M43" s="186">
        <f t="shared" si="5"/>
        <v>26</v>
      </c>
      <c r="N43" s="328" t="str">
        <f>IF(B43="","",(VLOOKUP(B43,生徒名簿表!G:I,2,0)))</f>
        <v>教育花子26</v>
      </c>
      <c r="O43" s="328"/>
      <c r="P43" s="328"/>
      <c r="Q43" s="328"/>
      <c r="R43" s="329"/>
      <c r="S43" s="35" t="s">
        <v>6</v>
      </c>
      <c r="T43" s="32" t="s">
        <v>5</v>
      </c>
      <c r="U43" s="33" t="str">
        <f>IF(B43="","",(VLOOKUP(B43,生徒名簿表!G:I,3,0)))</f>
        <v>入</v>
      </c>
    </row>
    <row r="44" spans="1:21" ht="23.4" customHeight="1" x14ac:dyDescent="0.45">
      <c r="A44" s="61">
        <v>1</v>
      </c>
      <c r="B44" s="62">
        <v>26</v>
      </c>
      <c r="D44" s="186">
        <v>54</v>
      </c>
      <c r="E44" s="185">
        <f t="shared" si="4"/>
        <v>1</v>
      </c>
      <c r="F44" s="415" t="str">
        <f>IF(A44="","",(VLOOKUP(A44,生徒名簿表!G:I,2,0)))</f>
        <v>教育花子1</v>
      </c>
      <c r="G44" s="416"/>
      <c r="H44" s="417"/>
      <c r="I44" s="193" t="s">
        <v>6</v>
      </c>
      <c r="J44" s="194" t="s">
        <v>5</v>
      </c>
      <c r="K44" s="198" t="str">
        <f>IF(A44="","",(VLOOKUP(A44,生徒名簿表!G:I,3,0)))</f>
        <v>入</v>
      </c>
      <c r="L44" s="186">
        <v>79</v>
      </c>
      <c r="M44" s="186">
        <f t="shared" si="5"/>
        <v>26</v>
      </c>
      <c r="N44" s="328" t="str">
        <f>IF(B44="","",(VLOOKUP(B44,生徒名簿表!G:I,2,0)))</f>
        <v>教育花子26</v>
      </c>
      <c r="O44" s="328"/>
      <c r="P44" s="328"/>
      <c r="Q44" s="328"/>
      <c r="R44" s="329"/>
      <c r="S44" s="35" t="s">
        <v>6</v>
      </c>
      <c r="T44" s="32" t="s">
        <v>5</v>
      </c>
      <c r="U44" s="33" t="str">
        <f>IF(B44="","",(VLOOKUP(B44,生徒名簿表!G:I,3,0)))</f>
        <v>入</v>
      </c>
    </row>
    <row r="45" spans="1:21" ht="23.4" customHeight="1" x14ac:dyDescent="0.45">
      <c r="A45" s="61">
        <v>1</v>
      </c>
      <c r="B45" s="62">
        <v>26</v>
      </c>
      <c r="D45" s="186">
        <v>55</v>
      </c>
      <c r="E45" s="185">
        <f t="shared" si="4"/>
        <v>1</v>
      </c>
      <c r="F45" s="415" t="str">
        <f>IF(A45="","",(VLOOKUP(A45,生徒名簿表!G:I,2,0)))</f>
        <v>教育花子1</v>
      </c>
      <c r="G45" s="416"/>
      <c r="H45" s="417"/>
      <c r="I45" s="193" t="s">
        <v>6</v>
      </c>
      <c r="J45" s="194" t="s">
        <v>5</v>
      </c>
      <c r="K45" s="198" t="str">
        <f>IF(A45="","",(VLOOKUP(A45,生徒名簿表!G:I,3,0)))</f>
        <v>入</v>
      </c>
      <c r="L45" s="186">
        <v>80</v>
      </c>
      <c r="M45" s="186">
        <f t="shared" si="5"/>
        <v>26</v>
      </c>
      <c r="N45" s="328" t="str">
        <f>IF(B45="","",(VLOOKUP(B45,生徒名簿表!G:I,2,0)))</f>
        <v>教育花子26</v>
      </c>
      <c r="O45" s="328"/>
      <c r="P45" s="328"/>
      <c r="Q45" s="328"/>
      <c r="R45" s="329"/>
      <c r="S45" s="35" t="s">
        <v>6</v>
      </c>
      <c r="T45" s="32" t="s">
        <v>5</v>
      </c>
      <c r="U45" s="33" t="str">
        <f>IF(B45="","",(VLOOKUP(B45,生徒名簿表!G:I,3,0)))</f>
        <v>入</v>
      </c>
    </row>
    <row r="46" spans="1:21" ht="23.4" customHeight="1" x14ac:dyDescent="0.45">
      <c r="A46" s="61">
        <v>1</v>
      </c>
      <c r="B46" s="62">
        <v>26</v>
      </c>
      <c r="D46" s="186">
        <v>56</v>
      </c>
      <c r="E46" s="185">
        <f t="shared" si="4"/>
        <v>1</v>
      </c>
      <c r="F46" s="415" t="str">
        <f>IF(A46="","",(VLOOKUP(A46,生徒名簿表!G:I,2,0)))</f>
        <v>教育花子1</v>
      </c>
      <c r="G46" s="416"/>
      <c r="H46" s="417"/>
      <c r="I46" s="193" t="s">
        <v>6</v>
      </c>
      <c r="J46" s="194" t="s">
        <v>5</v>
      </c>
      <c r="K46" s="198" t="str">
        <f>IF(A46="","",(VLOOKUP(A46,生徒名簿表!G:I,3,0)))</f>
        <v>入</v>
      </c>
      <c r="L46" s="186">
        <v>81</v>
      </c>
      <c r="M46" s="186">
        <f t="shared" si="5"/>
        <v>26</v>
      </c>
      <c r="N46" s="328" t="str">
        <f>IF(B46="","",(VLOOKUP(B46,生徒名簿表!G:I,2,0)))</f>
        <v>教育花子26</v>
      </c>
      <c r="O46" s="328"/>
      <c r="P46" s="328"/>
      <c r="Q46" s="328"/>
      <c r="R46" s="329"/>
      <c r="S46" s="35" t="s">
        <v>6</v>
      </c>
      <c r="T46" s="32" t="s">
        <v>5</v>
      </c>
      <c r="U46" s="33" t="str">
        <f>IF(B46="","",(VLOOKUP(B46,生徒名簿表!G:I,3,0)))</f>
        <v>入</v>
      </c>
    </row>
    <row r="47" spans="1:21" ht="23.4" customHeight="1" x14ac:dyDescent="0.45">
      <c r="A47" s="61">
        <v>1</v>
      </c>
      <c r="B47" s="62">
        <v>26</v>
      </c>
      <c r="D47" s="186">
        <v>57</v>
      </c>
      <c r="E47" s="185">
        <f t="shared" si="4"/>
        <v>1</v>
      </c>
      <c r="F47" s="415" t="str">
        <f>IF(A47="","",(VLOOKUP(A47,生徒名簿表!G:I,2,0)))</f>
        <v>教育花子1</v>
      </c>
      <c r="G47" s="416"/>
      <c r="H47" s="417"/>
      <c r="I47" s="193" t="s">
        <v>6</v>
      </c>
      <c r="J47" s="194" t="s">
        <v>5</v>
      </c>
      <c r="K47" s="198" t="str">
        <f>IF(A47="","",(VLOOKUP(A47,生徒名簿表!G:I,3,0)))</f>
        <v>入</v>
      </c>
      <c r="L47" s="186">
        <v>82</v>
      </c>
      <c r="M47" s="186">
        <f t="shared" si="5"/>
        <v>26</v>
      </c>
      <c r="N47" s="328" t="str">
        <f>IF(B47="","",(VLOOKUP(B47,生徒名簿表!G:I,2,0)))</f>
        <v>教育花子26</v>
      </c>
      <c r="O47" s="328"/>
      <c r="P47" s="328"/>
      <c r="Q47" s="328"/>
      <c r="R47" s="329"/>
      <c r="S47" s="35" t="s">
        <v>6</v>
      </c>
      <c r="T47" s="32" t="s">
        <v>5</v>
      </c>
      <c r="U47" s="33" t="str">
        <f>IF(B47="","",(VLOOKUP(B47,生徒名簿表!G:I,3,0)))</f>
        <v>入</v>
      </c>
    </row>
    <row r="48" spans="1:21" ht="23.4" customHeight="1" x14ac:dyDescent="0.45">
      <c r="A48" s="61">
        <v>1</v>
      </c>
      <c r="B48" s="62">
        <v>26</v>
      </c>
      <c r="D48" s="186">
        <v>58</v>
      </c>
      <c r="E48" s="185">
        <f t="shared" si="4"/>
        <v>1</v>
      </c>
      <c r="F48" s="415" t="str">
        <f>IF(A48="","",(VLOOKUP(A48,生徒名簿表!G:I,2,0)))</f>
        <v>教育花子1</v>
      </c>
      <c r="G48" s="416"/>
      <c r="H48" s="417"/>
      <c r="I48" s="193" t="s">
        <v>6</v>
      </c>
      <c r="J48" s="194" t="s">
        <v>5</v>
      </c>
      <c r="K48" s="198" t="str">
        <f>IF(A48="","",(VLOOKUP(A48,生徒名簿表!G:I,3,0)))</f>
        <v>入</v>
      </c>
      <c r="L48" s="186">
        <v>83</v>
      </c>
      <c r="M48" s="186">
        <f t="shared" si="5"/>
        <v>26</v>
      </c>
      <c r="N48" s="328" t="str">
        <f>IF(B48="","",(VLOOKUP(B48,生徒名簿表!G:I,2,0)))</f>
        <v>教育花子26</v>
      </c>
      <c r="O48" s="328"/>
      <c r="P48" s="328"/>
      <c r="Q48" s="328"/>
      <c r="R48" s="329"/>
      <c r="S48" s="35" t="s">
        <v>6</v>
      </c>
      <c r="T48" s="32" t="s">
        <v>5</v>
      </c>
      <c r="U48" s="33" t="str">
        <f>IF(B48="","",(VLOOKUP(B48,生徒名簿表!G:I,3,0)))</f>
        <v>入</v>
      </c>
    </row>
    <row r="49" spans="1:21" ht="23.4" customHeight="1" x14ac:dyDescent="0.45">
      <c r="A49" s="61">
        <v>1</v>
      </c>
      <c r="B49" s="62">
        <v>26</v>
      </c>
      <c r="D49" s="186">
        <v>59</v>
      </c>
      <c r="E49" s="185">
        <f t="shared" si="4"/>
        <v>1</v>
      </c>
      <c r="F49" s="415" t="str">
        <f>IF(A49="","",(VLOOKUP(A49,生徒名簿表!G:I,2,0)))</f>
        <v>教育花子1</v>
      </c>
      <c r="G49" s="416"/>
      <c r="H49" s="417"/>
      <c r="I49" s="193" t="s">
        <v>6</v>
      </c>
      <c r="J49" s="194" t="s">
        <v>5</v>
      </c>
      <c r="K49" s="198" t="str">
        <f>IF(A49="","",(VLOOKUP(A49,生徒名簿表!G:I,3,0)))</f>
        <v>入</v>
      </c>
      <c r="L49" s="186">
        <v>84</v>
      </c>
      <c r="M49" s="186">
        <f t="shared" si="5"/>
        <v>26</v>
      </c>
      <c r="N49" s="328" t="str">
        <f>IF(B49="","",(VLOOKUP(B49,生徒名簿表!G:I,2,0)))</f>
        <v>教育花子26</v>
      </c>
      <c r="O49" s="328"/>
      <c r="P49" s="328"/>
      <c r="Q49" s="328"/>
      <c r="R49" s="329"/>
      <c r="S49" s="35" t="s">
        <v>6</v>
      </c>
      <c r="T49" s="32" t="s">
        <v>5</v>
      </c>
      <c r="U49" s="33" t="str">
        <f>IF(B49="","",(VLOOKUP(B49,生徒名簿表!G:I,3,0)))</f>
        <v>入</v>
      </c>
    </row>
    <row r="50" spans="1:21" ht="23.4" customHeight="1" x14ac:dyDescent="0.45">
      <c r="A50" s="61">
        <v>1</v>
      </c>
      <c r="B50" s="62">
        <v>26</v>
      </c>
      <c r="D50" s="186">
        <v>60</v>
      </c>
      <c r="E50" s="185">
        <f t="shared" si="4"/>
        <v>1</v>
      </c>
      <c r="F50" s="415" t="str">
        <f>IF(A50="","",(VLOOKUP(A50,生徒名簿表!G:I,2,0)))</f>
        <v>教育花子1</v>
      </c>
      <c r="G50" s="416"/>
      <c r="H50" s="417"/>
      <c r="I50" s="193" t="s">
        <v>6</v>
      </c>
      <c r="J50" s="194" t="s">
        <v>5</v>
      </c>
      <c r="K50" s="198" t="str">
        <f>IF(A50="","",(VLOOKUP(A50,生徒名簿表!G:I,3,0)))</f>
        <v>入</v>
      </c>
      <c r="L50" s="186">
        <v>85</v>
      </c>
      <c r="M50" s="186">
        <f t="shared" si="5"/>
        <v>26</v>
      </c>
      <c r="N50" s="328" t="str">
        <f>IF(B50="","",(VLOOKUP(B50,生徒名簿表!G:I,2,0)))</f>
        <v>教育花子26</v>
      </c>
      <c r="O50" s="328"/>
      <c r="P50" s="328"/>
      <c r="Q50" s="328"/>
      <c r="R50" s="329"/>
      <c r="S50" s="35" t="s">
        <v>6</v>
      </c>
      <c r="T50" s="32" t="s">
        <v>5</v>
      </c>
      <c r="U50" s="33" t="str">
        <f>IF(B50="","",(VLOOKUP(B50,生徒名簿表!G:I,3,0)))</f>
        <v>入</v>
      </c>
    </row>
    <row r="51" spans="1:21" ht="23.4" customHeight="1" x14ac:dyDescent="0.45">
      <c r="A51" s="61">
        <v>1</v>
      </c>
      <c r="B51" s="62">
        <v>26</v>
      </c>
      <c r="D51" s="186">
        <v>61</v>
      </c>
      <c r="E51" s="185">
        <f t="shared" si="4"/>
        <v>1</v>
      </c>
      <c r="F51" s="415" t="str">
        <f>IF(A51="","",(VLOOKUP(A51,生徒名簿表!G:I,2,0)))</f>
        <v>教育花子1</v>
      </c>
      <c r="G51" s="416"/>
      <c r="H51" s="417"/>
      <c r="I51" s="193" t="s">
        <v>6</v>
      </c>
      <c r="J51" s="194" t="s">
        <v>5</v>
      </c>
      <c r="K51" s="198" t="str">
        <f>IF(A51="","",(VLOOKUP(A51,生徒名簿表!G:I,3,0)))</f>
        <v>入</v>
      </c>
      <c r="L51" s="186">
        <v>86</v>
      </c>
      <c r="M51" s="186">
        <f t="shared" si="5"/>
        <v>26</v>
      </c>
      <c r="N51" s="328" t="str">
        <f>IF(B51="","",(VLOOKUP(B51,生徒名簿表!G:I,2,0)))</f>
        <v>教育花子26</v>
      </c>
      <c r="O51" s="328"/>
      <c r="P51" s="328"/>
      <c r="Q51" s="328"/>
      <c r="R51" s="329"/>
      <c r="S51" s="35" t="s">
        <v>6</v>
      </c>
      <c r="T51" s="32" t="s">
        <v>5</v>
      </c>
      <c r="U51" s="33" t="str">
        <f>IF(B51="","",(VLOOKUP(B51,生徒名簿表!G:I,3,0)))</f>
        <v>入</v>
      </c>
    </row>
    <row r="52" spans="1:21" ht="23.4" customHeight="1" x14ac:dyDescent="0.45">
      <c r="A52" s="61">
        <v>1</v>
      </c>
      <c r="B52" s="62">
        <v>26</v>
      </c>
      <c r="D52" s="186">
        <v>62</v>
      </c>
      <c r="E52" s="185">
        <f t="shared" si="4"/>
        <v>1</v>
      </c>
      <c r="F52" s="415" t="str">
        <f>IF(A52="","",(VLOOKUP(A52,生徒名簿表!G:I,2,0)))</f>
        <v>教育花子1</v>
      </c>
      <c r="G52" s="416"/>
      <c r="H52" s="417"/>
      <c r="I52" s="193" t="s">
        <v>6</v>
      </c>
      <c r="J52" s="194" t="s">
        <v>5</v>
      </c>
      <c r="K52" s="198" t="str">
        <f>IF(A52="","",(VLOOKUP(A52,生徒名簿表!G:I,3,0)))</f>
        <v>入</v>
      </c>
      <c r="L52" s="186">
        <v>87</v>
      </c>
      <c r="M52" s="186">
        <f t="shared" si="5"/>
        <v>26</v>
      </c>
      <c r="N52" s="328" t="str">
        <f>IF(B52="","",(VLOOKUP(B52,生徒名簿表!G:I,2,0)))</f>
        <v>教育花子26</v>
      </c>
      <c r="O52" s="328"/>
      <c r="P52" s="328"/>
      <c r="Q52" s="328"/>
      <c r="R52" s="329"/>
      <c r="S52" s="35" t="s">
        <v>6</v>
      </c>
      <c r="T52" s="32" t="s">
        <v>5</v>
      </c>
      <c r="U52" s="33" t="str">
        <f>IF(B52="","",(VLOOKUP(B52,生徒名簿表!G:I,3,0)))</f>
        <v>入</v>
      </c>
    </row>
    <row r="53" spans="1:21" ht="23.4" customHeight="1" x14ac:dyDescent="0.45">
      <c r="A53" s="61">
        <v>1</v>
      </c>
      <c r="B53" s="62">
        <v>26</v>
      </c>
      <c r="D53" s="186">
        <v>63</v>
      </c>
      <c r="E53" s="185">
        <f t="shared" si="4"/>
        <v>1</v>
      </c>
      <c r="F53" s="415" t="str">
        <f>IF(A53="","",(VLOOKUP(A53,生徒名簿表!G:I,2,0)))</f>
        <v>教育花子1</v>
      </c>
      <c r="G53" s="416"/>
      <c r="H53" s="417"/>
      <c r="I53" s="193" t="s">
        <v>6</v>
      </c>
      <c r="J53" s="194" t="s">
        <v>5</v>
      </c>
      <c r="K53" s="198" t="str">
        <f>IF(A53="","",(VLOOKUP(A53,生徒名簿表!G:I,3,0)))</f>
        <v>入</v>
      </c>
      <c r="L53" s="186">
        <v>88</v>
      </c>
      <c r="M53" s="186">
        <f t="shared" si="5"/>
        <v>26</v>
      </c>
      <c r="N53" s="328" t="str">
        <f>IF(B53="","",(VLOOKUP(B53,生徒名簿表!G:I,2,0)))</f>
        <v>教育花子26</v>
      </c>
      <c r="O53" s="328"/>
      <c r="P53" s="328"/>
      <c r="Q53" s="328"/>
      <c r="R53" s="329"/>
      <c r="S53" s="35" t="s">
        <v>6</v>
      </c>
      <c r="T53" s="32" t="s">
        <v>5</v>
      </c>
      <c r="U53" s="33" t="str">
        <f>IF(B53="","",(VLOOKUP(B53,生徒名簿表!G:I,3,0)))</f>
        <v>入</v>
      </c>
    </row>
    <row r="54" spans="1:21" ht="23.4" customHeight="1" x14ac:dyDescent="0.45">
      <c r="A54" s="61">
        <v>1</v>
      </c>
      <c r="B54" s="62">
        <v>26</v>
      </c>
      <c r="D54" s="186">
        <v>64</v>
      </c>
      <c r="E54" s="185">
        <f t="shared" si="4"/>
        <v>1</v>
      </c>
      <c r="F54" s="415" t="str">
        <f>IF(A54="","",(VLOOKUP(A54,生徒名簿表!G:I,2,0)))</f>
        <v>教育花子1</v>
      </c>
      <c r="G54" s="416"/>
      <c r="H54" s="417"/>
      <c r="I54" s="193" t="s">
        <v>6</v>
      </c>
      <c r="J54" s="194" t="s">
        <v>5</v>
      </c>
      <c r="K54" s="198" t="str">
        <f>IF(A54="","",(VLOOKUP(A54,生徒名簿表!G:I,3,0)))</f>
        <v>入</v>
      </c>
      <c r="L54" s="186">
        <v>89</v>
      </c>
      <c r="M54" s="186">
        <f t="shared" si="5"/>
        <v>26</v>
      </c>
      <c r="N54" s="328" t="str">
        <f>IF(B54="","",(VLOOKUP(B54,生徒名簿表!G:I,2,0)))</f>
        <v>教育花子26</v>
      </c>
      <c r="O54" s="328"/>
      <c r="P54" s="328"/>
      <c r="Q54" s="328"/>
      <c r="R54" s="329"/>
      <c r="S54" s="35" t="s">
        <v>6</v>
      </c>
      <c r="T54" s="32" t="s">
        <v>5</v>
      </c>
      <c r="U54" s="33" t="str">
        <f>IF(B54="","",(VLOOKUP(B54,生徒名簿表!G:I,3,0)))</f>
        <v>入</v>
      </c>
    </row>
    <row r="55" spans="1:21" ht="23.4" customHeight="1" x14ac:dyDescent="0.45">
      <c r="A55" s="61">
        <v>1</v>
      </c>
      <c r="B55" s="62">
        <v>26</v>
      </c>
      <c r="D55" s="186">
        <v>65</v>
      </c>
      <c r="E55" s="185">
        <f t="shared" si="4"/>
        <v>1</v>
      </c>
      <c r="F55" s="415" t="str">
        <f>IF(A55="","",(VLOOKUP(A55,生徒名簿表!G:I,2,0)))</f>
        <v>教育花子1</v>
      </c>
      <c r="G55" s="416"/>
      <c r="H55" s="417"/>
      <c r="I55" s="193" t="s">
        <v>6</v>
      </c>
      <c r="J55" s="194" t="s">
        <v>5</v>
      </c>
      <c r="K55" s="198" t="str">
        <f>IF(A55="","",(VLOOKUP(A55,生徒名簿表!G:I,3,0)))</f>
        <v>入</v>
      </c>
      <c r="L55" s="186">
        <v>90</v>
      </c>
      <c r="M55" s="186">
        <f t="shared" si="5"/>
        <v>26</v>
      </c>
      <c r="N55" s="328" t="str">
        <f>IF(B55="","",(VLOOKUP(B55,生徒名簿表!G:I,2,0)))</f>
        <v>教育花子26</v>
      </c>
      <c r="O55" s="328"/>
      <c r="P55" s="328"/>
      <c r="Q55" s="328"/>
      <c r="R55" s="329"/>
      <c r="S55" s="35" t="s">
        <v>6</v>
      </c>
      <c r="T55" s="32" t="s">
        <v>5</v>
      </c>
      <c r="U55" s="33" t="str">
        <f>IF(B55="","",(VLOOKUP(B55,生徒名簿表!G:I,3,0)))</f>
        <v>入</v>
      </c>
    </row>
    <row r="56" spans="1:21" ht="23.4" customHeight="1" x14ac:dyDescent="0.45">
      <c r="A56" s="61">
        <v>1</v>
      </c>
      <c r="B56" s="62">
        <v>26</v>
      </c>
      <c r="D56" s="186">
        <v>66</v>
      </c>
      <c r="E56" s="185">
        <f t="shared" si="4"/>
        <v>1</v>
      </c>
      <c r="F56" s="415" t="str">
        <f>IF(A56="","",(VLOOKUP(A56,生徒名簿表!G:I,2,0)))</f>
        <v>教育花子1</v>
      </c>
      <c r="G56" s="416"/>
      <c r="H56" s="417"/>
      <c r="I56" s="193" t="s">
        <v>6</v>
      </c>
      <c r="J56" s="194" t="s">
        <v>5</v>
      </c>
      <c r="K56" s="198" t="str">
        <f>IF(A56="","",(VLOOKUP(A56,生徒名簿表!G:I,3,0)))</f>
        <v>入</v>
      </c>
      <c r="L56" s="186">
        <v>91</v>
      </c>
      <c r="M56" s="186">
        <f t="shared" si="5"/>
        <v>26</v>
      </c>
      <c r="N56" s="328" t="str">
        <f>IF(B56="","",(VLOOKUP(B56,生徒名簿表!G:I,2,0)))</f>
        <v>教育花子26</v>
      </c>
      <c r="O56" s="328"/>
      <c r="P56" s="328"/>
      <c r="Q56" s="328"/>
      <c r="R56" s="329"/>
      <c r="S56" s="35" t="s">
        <v>6</v>
      </c>
      <c r="T56" s="32" t="s">
        <v>5</v>
      </c>
      <c r="U56" s="33" t="str">
        <f>IF(B56="","",(VLOOKUP(B56,生徒名簿表!G:I,3,0)))</f>
        <v>入</v>
      </c>
    </row>
    <row r="57" spans="1:21" ht="23.4" customHeight="1" x14ac:dyDescent="0.45">
      <c r="A57" s="61">
        <v>1</v>
      </c>
      <c r="B57" s="62">
        <v>26</v>
      </c>
      <c r="D57" s="186">
        <v>67</v>
      </c>
      <c r="E57" s="185">
        <f t="shared" si="4"/>
        <v>1</v>
      </c>
      <c r="F57" s="415" t="str">
        <f>IF(A57="","",(VLOOKUP(A57,生徒名簿表!G:I,2,0)))</f>
        <v>教育花子1</v>
      </c>
      <c r="G57" s="416"/>
      <c r="H57" s="417"/>
      <c r="I57" s="193" t="s">
        <v>6</v>
      </c>
      <c r="J57" s="194" t="s">
        <v>5</v>
      </c>
      <c r="K57" s="198" t="str">
        <f>IF(A57="","",(VLOOKUP(A57,生徒名簿表!G:I,3,0)))</f>
        <v>入</v>
      </c>
      <c r="L57" s="186">
        <v>92</v>
      </c>
      <c r="M57" s="186">
        <f t="shared" si="5"/>
        <v>26</v>
      </c>
      <c r="N57" s="328" t="str">
        <f>IF(B57="","",(VLOOKUP(B57,生徒名簿表!G:I,2,0)))</f>
        <v>教育花子26</v>
      </c>
      <c r="O57" s="328"/>
      <c r="P57" s="328"/>
      <c r="Q57" s="328"/>
      <c r="R57" s="329"/>
      <c r="S57" s="35" t="s">
        <v>6</v>
      </c>
      <c r="T57" s="32" t="s">
        <v>5</v>
      </c>
      <c r="U57" s="33" t="str">
        <f>IF(B57="","",(VLOOKUP(B57,生徒名簿表!G:I,3,0)))</f>
        <v>入</v>
      </c>
    </row>
    <row r="58" spans="1:21" ht="23.4" customHeight="1" x14ac:dyDescent="0.45">
      <c r="A58" s="61">
        <v>1</v>
      </c>
      <c r="B58" s="62">
        <v>26</v>
      </c>
      <c r="D58" s="186">
        <v>68</v>
      </c>
      <c r="E58" s="185">
        <f t="shared" si="4"/>
        <v>1</v>
      </c>
      <c r="F58" s="415" t="str">
        <f>IF(A58="","",(VLOOKUP(A58,生徒名簿表!G:I,2,0)))</f>
        <v>教育花子1</v>
      </c>
      <c r="G58" s="416"/>
      <c r="H58" s="417"/>
      <c r="I58" s="193" t="s">
        <v>6</v>
      </c>
      <c r="J58" s="194" t="s">
        <v>5</v>
      </c>
      <c r="K58" s="198" t="str">
        <f>IF(A58="","",(VLOOKUP(A58,生徒名簿表!G:I,3,0)))</f>
        <v>入</v>
      </c>
      <c r="L58" s="186">
        <v>93</v>
      </c>
      <c r="M58" s="186">
        <f t="shared" si="5"/>
        <v>26</v>
      </c>
      <c r="N58" s="328" t="str">
        <f>IF(B58="","",(VLOOKUP(B58,生徒名簿表!G:I,2,0)))</f>
        <v>教育花子26</v>
      </c>
      <c r="O58" s="328"/>
      <c r="P58" s="328"/>
      <c r="Q58" s="328"/>
      <c r="R58" s="329"/>
      <c r="S58" s="35" t="s">
        <v>6</v>
      </c>
      <c r="T58" s="32" t="s">
        <v>5</v>
      </c>
      <c r="U58" s="33" t="str">
        <f>IF(B58="","",(VLOOKUP(B58,生徒名簿表!G:I,3,0)))</f>
        <v>入</v>
      </c>
    </row>
    <row r="59" spans="1:21" ht="23.4" customHeight="1" x14ac:dyDescent="0.45">
      <c r="A59" s="61">
        <v>1</v>
      </c>
      <c r="B59" s="62">
        <v>26</v>
      </c>
      <c r="D59" s="186">
        <v>69</v>
      </c>
      <c r="E59" s="185">
        <f t="shared" si="4"/>
        <v>1</v>
      </c>
      <c r="F59" s="415" t="str">
        <f>IF(A59="","",(VLOOKUP(A59,生徒名簿表!G:I,2,0)))</f>
        <v>教育花子1</v>
      </c>
      <c r="G59" s="416"/>
      <c r="H59" s="417"/>
      <c r="I59" s="193" t="s">
        <v>6</v>
      </c>
      <c r="J59" s="194" t="s">
        <v>5</v>
      </c>
      <c r="K59" s="198" t="str">
        <f>IF(A59="","",(VLOOKUP(A59,生徒名簿表!G:I,3,0)))</f>
        <v>入</v>
      </c>
      <c r="L59" s="186">
        <v>94</v>
      </c>
      <c r="M59" s="186">
        <f t="shared" si="5"/>
        <v>26</v>
      </c>
      <c r="N59" s="328" t="str">
        <f>IF(B59="","",(VLOOKUP(B59,生徒名簿表!G:I,2,0)))</f>
        <v>教育花子26</v>
      </c>
      <c r="O59" s="328"/>
      <c r="P59" s="328"/>
      <c r="Q59" s="328"/>
      <c r="R59" s="329"/>
      <c r="S59" s="35" t="s">
        <v>6</v>
      </c>
      <c r="T59" s="32" t="s">
        <v>5</v>
      </c>
      <c r="U59" s="33" t="str">
        <f>IF(B59="","",(VLOOKUP(B59,生徒名簿表!G:I,3,0)))</f>
        <v>入</v>
      </c>
    </row>
    <row r="60" spans="1:21" ht="23.4" customHeight="1" x14ac:dyDescent="0.45">
      <c r="A60" s="61">
        <v>1</v>
      </c>
      <c r="B60" s="62">
        <v>26</v>
      </c>
      <c r="D60" s="186">
        <v>70</v>
      </c>
      <c r="E60" s="185">
        <f t="shared" si="4"/>
        <v>1</v>
      </c>
      <c r="F60" s="415" t="str">
        <f>IF(A60="","",(VLOOKUP(A60,生徒名簿表!G:I,2,0)))</f>
        <v>教育花子1</v>
      </c>
      <c r="G60" s="416"/>
      <c r="H60" s="417"/>
      <c r="I60" s="193" t="s">
        <v>6</v>
      </c>
      <c r="J60" s="194" t="s">
        <v>5</v>
      </c>
      <c r="K60" s="198" t="str">
        <f>IF(A60="","",(VLOOKUP(A60,生徒名簿表!G:I,3,0)))</f>
        <v>入</v>
      </c>
      <c r="L60" s="186">
        <v>95</v>
      </c>
      <c r="M60" s="186">
        <f t="shared" si="5"/>
        <v>26</v>
      </c>
      <c r="N60" s="328" t="str">
        <f>IF(B60="","",(VLOOKUP(B60,生徒名簿表!G:I,2,0)))</f>
        <v>教育花子26</v>
      </c>
      <c r="O60" s="328"/>
      <c r="P60" s="328"/>
      <c r="Q60" s="328"/>
      <c r="R60" s="329"/>
      <c r="S60" s="35" t="s">
        <v>6</v>
      </c>
      <c r="T60" s="32" t="s">
        <v>5</v>
      </c>
      <c r="U60" s="33" t="str">
        <f>IF(B60="","",(VLOOKUP(B60,生徒名簿表!G:I,3,0)))</f>
        <v>入</v>
      </c>
    </row>
    <row r="61" spans="1:21" ht="23.4" customHeight="1" x14ac:dyDescent="0.45">
      <c r="A61" s="61">
        <v>1</v>
      </c>
      <c r="B61" s="62">
        <v>26</v>
      </c>
      <c r="D61" s="186">
        <v>71</v>
      </c>
      <c r="E61" s="185">
        <f t="shared" si="4"/>
        <v>1</v>
      </c>
      <c r="F61" s="415" t="str">
        <f>IF(A61="","",(VLOOKUP(A61,生徒名簿表!G:I,2,0)))</f>
        <v>教育花子1</v>
      </c>
      <c r="G61" s="416"/>
      <c r="H61" s="417"/>
      <c r="I61" s="193" t="s">
        <v>6</v>
      </c>
      <c r="J61" s="194" t="s">
        <v>5</v>
      </c>
      <c r="K61" s="198" t="str">
        <f>IF(A61="","",(VLOOKUP(A61,生徒名簿表!G:I,3,0)))</f>
        <v>入</v>
      </c>
      <c r="L61" s="186">
        <v>96</v>
      </c>
      <c r="M61" s="186">
        <f t="shared" si="5"/>
        <v>26</v>
      </c>
      <c r="N61" s="328" t="str">
        <f>IF(B61="","",(VLOOKUP(B61,生徒名簿表!G:I,2,0)))</f>
        <v>教育花子26</v>
      </c>
      <c r="O61" s="328"/>
      <c r="P61" s="328"/>
      <c r="Q61" s="328"/>
      <c r="R61" s="329"/>
      <c r="S61" s="35" t="s">
        <v>6</v>
      </c>
      <c r="T61" s="32" t="s">
        <v>5</v>
      </c>
      <c r="U61" s="33" t="str">
        <f>IF(B61="","",(VLOOKUP(B61,生徒名簿表!G:I,3,0)))</f>
        <v>入</v>
      </c>
    </row>
    <row r="62" spans="1:21" ht="23.4" customHeight="1" x14ac:dyDescent="0.45">
      <c r="A62" s="61">
        <v>1</v>
      </c>
      <c r="B62" s="62">
        <v>26</v>
      </c>
      <c r="D62" s="186">
        <v>72</v>
      </c>
      <c r="E62" s="185">
        <f t="shared" si="4"/>
        <v>1</v>
      </c>
      <c r="F62" s="415" t="str">
        <f>IF(A62="","",(VLOOKUP(A62,生徒名簿表!G:I,2,0)))</f>
        <v>教育花子1</v>
      </c>
      <c r="G62" s="416"/>
      <c r="H62" s="417"/>
      <c r="I62" s="193" t="s">
        <v>6</v>
      </c>
      <c r="J62" s="194" t="s">
        <v>5</v>
      </c>
      <c r="K62" s="198" t="str">
        <f>IF(A62="","",(VLOOKUP(A62,生徒名簿表!G:I,3,0)))</f>
        <v>入</v>
      </c>
      <c r="L62" s="186">
        <v>97</v>
      </c>
      <c r="M62" s="186">
        <f t="shared" si="5"/>
        <v>26</v>
      </c>
      <c r="N62" s="328" t="str">
        <f>IF(B62="","",(VLOOKUP(B62,生徒名簿表!G:I,2,0)))</f>
        <v>教育花子26</v>
      </c>
      <c r="O62" s="328"/>
      <c r="P62" s="328"/>
      <c r="Q62" s="328"/>
      <c r="R62" s="329"/>
      <c r="S62" s="35" t="s">
        <v>6</v>
      </c>
      <c r="T62" s="32" t="s">
        <v>5</v>
      </c>
      <c r="U62" s="33" t="str">
        <f>IF(B62="","",(VLOOKUP(B62,生徒名簿表!G:I,3,0)))</f>
        <v>入</v>
      </c>
    </row>
    <row r="63" spans="1:21" ht="23.4" customHeight="1" x14ac:dyDescent="0.45">
      <c r="A63" s="61">
        <v>1</v>
      </c>
      <c r="B63" s="62">
        <v>26</v>
      </c>
      <c r="D63" s="186">
        <v>73</v>
      </c>
      <c r="E63" s="185">
        <f t="shared" si="4"/>
        <v>1</v>
      </c>
      <c r="F63" s="415" t="str">
        <f>IF(A63="","",(VLOOKUP(A63,生徒名簿表!G:I,2,0)))</f>
        <v>教育花子1</v>
      </c>
      <c r="G63" s="416"/>
      <c r="H63" s="417"/>
      <c r="I63" s="193" t="s">
        <v>6</v>
      </c>
      <c r="J63" s="194" t="s">
        <v>5</v>
      </c>
      <c r="K63" s="198" t="str">
        <f>IF(A63="","",(VLOOKUP(A63,生徒名簿表!G:I,3,0)))</f>
        <v>入</v>
      </c>
      <c r="L63" s="186">
        <v>98</v>
      </c>
      <c r="M63" s="186">
        <f t="shared" si="5"/>
        <v>26</v>
      </c>
      <c r="N63" s="328" t="str">
        <f>IF(B63="","",(VLOOKUP(B63,生徒名簿表!G:I,2,0)))</f>
        <v>教育花子26</v>
      </c>
      <c r="O63" s="328"/>
      <c r="P63" s="328"/>
      <c r="Q63" s="328"/>
      <c r="R63" s="329"/>
      <c r="S63" s="35" t="s">
        <v>6</v>
      </c>
      <c r="T63" s="32" t="s">
        <v>5</v>
      </c>
      <c r="U63" s="33" t="str">
        <f>IF(B63="","",(VLOOKUP(B63,生徒名簿表!G:I,3,0)))</f>
        <v>入</v>
      </c>
    </row>
    <row r="64" spans="1:21" ht="23.4" customHeight="1" x14ac:dyDescent="0.45">
      <c r="A64" s="61">
        <v>1</v>
      </c>
      <c r="B64" s="62">
        <v>26</v>
      </c>
      <c r="D64" s="186">
        <v>74</v>
      </c>
      <c r="E64" s="185">
        <f t="shared" si="4"/>
        <v>1</v>
      </c>
      <c r="F64" s="415" t="str">
        <f>IF(A64="","",(VLOOKUP(A64,生徒名簿表!G:I,2,0)))</f>
        <v>教育花子1</v>
      </c>
      <c r="G64" s="416"/>
      <c r="H64" s="417"/>
      <c r="I64" s="193" t="s">
        <v>6</v>
      </c>
      <c r="J64" s="194" t="s">
        <v>5</v>
      </c>
      <c r="K64" s="198" t="str">
        <f>IF(A64="","",(VLOOKUP(A64,生徒名簿表!G:I,3,0)))</f>
        <v>入</v>
      </c>
      <c r="L64" s="186">
        <v>99</v>
      </c>
      <c r="M64" s="186">
        <f t="shared" si="5"/>
        <v>26</v>
      </c>
      <c r="N64" s="328" t="str">
        <f>IF(B64="","",(VLOOKUP(B64,生徒名簿表!G:I,2,0)))</f>
        <v>教育花子26</v>
      </c>
      <c r="O64" s="328"/>
      <c r="P64" s="328"/>
      <c r="Q64" s="328"/>
      <c r="R64" s="329"/>
      <c r="S64" s="35" t="s">
        <v>6</v>
      </c>
      <c r="T64" s="32" t="s">
        <v>5</v>
      </c>
      <c r="U64" s="33" t="str">
        <f>IF(B64="","",(VLOOKUP(B64,生徒名簿表!G:I,3,0)))</f>
        <v>入</v>
      </c>
    </row>
    <row r="65" spans="1:21" ht="23.4" customHeight="1" x14ac:dyDescent="0.45">
      <c r="A65" s="61">
        <v>1</v>
      </c>
      <c r="B65" s="62">
        <v>26</v>
      </c>
      <c r="D65" s="186">
        <v>75</v>
      </c>
      <c r="E65" s="185">
        <f t="shared" si="4"/>
        <v>1</v>
      </c>
      <c r="F65" s="415" t="str">
        <f>IF(A65="","",(VLOOKUP(A65,生徒名簿表!G:I,2,0)))</f>
        <v>教育花子1</v>
      </c>
      <c r="G65" s="416"/>
      <c r="H65" s="417"/>
      <c r="I65" s="193" t="s">
        <v>6</v>
      </c>
      <c r="J65" s="194" t="s">
        <v>5</v>
      </c>
      <c r="K65" s="198" t="str">
        <f>IF(A65="","",(VLOOKUP(A65,生徒名簿表!G:I,3,0)))</f>
        <v>入</v>
      </c>
      <c r="L65" s="186">
        <v>100</v>
      </c>
      <c r="M65" s="186">
        <f t="shared" si="5"/>
        <v>26</v>
      </c>
      <c r="N65" s="328" t="str">
        <f>IF(B65="","",(VLOOKUP(B65,生徒名簿表!G:I,2,0)))</f>
        <v>教育花子26</v>
      </c>
      <c r="O65" s="328"/>
      <c r="P65" s="328"/>
      <c r="Q65" s="328"/>
      <c r="R65" s="329"/>
      <c r="S65" s="35" t="s">
        <v>6</v>
      </c>
      <c r="T65" s="32" t="s">
        <v>5</v>
      </c>
      <c r="U65" s="33" t="str">
        <f>IF(B65="","",(VLOOKUP(B65,生徒名簿表!G:I,3,0)))</f>
        <v>入</v>
      </c>
    </row>
    <row r="66" spans="1:21" ht="6" customHeight="1" x14ac:dyDescent="0.45"/>
    <row r="67" spans="1:21" ht="27" customHeight="1" x14ac:dyDescent="0.45">
      <c r="D67" s="418" t="s">
        <v>3</v>
      </c>
      <c r="E67" s="419"/>
      <c r="F67" s="419"/>
      <c r="G67" s="419"/>
      <c r="H67" s="420"/>
      <c r="I67" s="390" t="s">
        <v>579</v>
      </c>
      <c r="J67" s="391"/>
      <c r="K67" s="391"/>
      <c r="L67" s="392"/>
      <c r="M67" s="393" t="s">
        <v>578</v>
      </c>
      <c r="N67" s="394"/>
      <c r="O67" s="394"/>
      <c r="P67" s="394"/>
      <c r="Q67" s="395"/>
      <c r="R67" s="389" t="s">
        <v>1</v>
      </c>
      <c r="S67" s="389"/>
      <c r="T67" s="389"/>
      <c r="U67" s="389"/>
    </row>
    <row r="68" spans="1:21" ht="3.75" customHeight="1" thickBot="1" x14ac:dyDescent="0.5">
      <c r="K68" s="405"/>
      <c r="L68" s="405"/>
      <c r="M68" s="197"/>
    </row>
    <row r="69" spans="1:21" ht="15" customHeight="1" x14ac:dyDescent="0.45">
      <c r="D69" s="406" t="s">
        <v>1442</v>
      </c>
      <c r="E69" s="406"/>
      <c r="F69" s="407"/>
      <c r="G69" s="407"/>
      <c r="H69" s="407"/>
      <c r="I69" s="407"/>
      <c r="J69" s="407"/>
      <c r="K69" s="408"/>
      <c r="L69" s="409" t="s">
        <v>0</v>
      </c>
      <c r="M69" s="410"/>
      <c r="N69" s="411"/>
      <c r="O69" s="337">
        <f>O34</f>
        <v>0</v>
      </c>
      <c r="P69" s="338"/>
      <c r="Q69" s="338"/>
      <c r="R69" s="338"/>
      <c r="S69" s="338"/>
      <c r="T69" s="338"/>
      <c r="U69" s="339"/>
    </row>
    <row r="70" spans="1:21" ht="15" customHeight="1" thickBot="1" x14ac:dyDescent="0.5">
      <c r="D70" s="407"/>
      <c r="E70" s="407"/>
      <c r="F70" s="407"/>
      <c r="G70" s="407"/>
      <c r="H70" s="407"/>
      <c r="I70" s="407"/>
      <c r="J70" s="407"/>
      <c r="K70" s="408"/>
      <c r="L70" s="412"/>
      <c r="M70" s="413"/>
      <c r="N70" s="414"/>
      <c r="O70" s="340"/>
      <c r="P70" s="341"/>
      <c r="Q70" s="341"/>
      <c r="R70" s="341"/>
      <c r="S70" s="341"/>
      <c r="T70" s="341"/>
      <c r="U70" s="342"/>
    </row>
    <row r="71" spans="1:21" ht="27.75" customHeight="1" x14ac:dyDescent="0.45">
      <c r="D71" s="294" t="str">
        <f>D1</f>
        <v>　　　　第57回下野教育書道展出品目録</v>
      </c>
      <c r="E71" s="294"/>
      <c r="F71" s="294"/>
      <c r="G71" s="294"/>
      <c r="H71" s="294"/>
      <c r="I71" s="294"/>
      <c r="J71" s="294"/>
      <c r="K71" s="294"/>
      <c r="L71" s="294"/>
      <c r="M71" s="294"/>
      <c r="N71" s="294"/>
      <c r="O71" s="294"/>
      <c r="P71" s="294"/>
      <c r="Q71" s="294"/>
      <c r="R71" s="294"/>
      <c r="S71" s="294"/>
      <c r="T71" s="294"/>
      <c r="U71" s="294"/>
    </row>
    <row r="72" spans="1:21" ht="30" customHeight="1" x14ac:dyDescent="0.45">
      <c r="D72" s="418" t="s">
        <v>15</v>
      </c>
      <c r="E72" s="420"/>
      <c r="F72" s="423" t="str">
        <f>F2</f>
        <v>硬筆</v>
      </c>
      <c r="G72" s="423"/>
      <c r="H72" s="186" t="s">
        <v>23</v>
      </c>
      <c r="I72" s="385">
        <f>I2</f>
        <v>0</v>
      </c>
      <c r="J72" s="386"/>
      <c r="K72" s="418" t="s">
        <v>22</v>
      </c>
      <c r="L72" s="420"/>
      <c r="M72" s="385" t="s">
        <v>1444</v>
      </c>
      <c r="N72" s="386"/>
      <c r="O72" s="387"/>
      <c r="P72" s="354" t="s">
        <v>14</v>
      </c>
      <c r="Q72" s="355"/>
      <c r="R72" s="42"/>
      <c r="S72" s="22" t="s">
        <v>13</v>
      </c>
      <c r="T72" s="23">
        <v>3</v>
      </c>
      <c r="U72" s="24" t="s">
        <v>12</v>
      </c>
    </row>
    <row r="73" spans="1:21" ht="30" customHeight="1" x14ac:dyDescent="0.45">
      <c r="A73" s="154" t="s">
        <v>1382</v>
      </c>
      <c r="B73" s="154" t="s">
        <v>1383</v>
      </c>
      <c r="D73" s="418" t="s">
        <v>11</v>
      </c>
      <c r="E73" s="420"/>
      <c r="F73" s="421" t="str">
        <f>IF(I2="","",(VLOOKUP(I2,学校番号一覧表!A:D,4,0)))</f>
        <v/>
      </c>
      <c r="G73" s="421"/>
      <c r="H73" s="186" t="s">
        <v>576</v>
      </c>
      <c r="I73" s="327" t="str">
        <f>IF(I2="","",(VLOOKUP(I2,学校番号一覧表!A:D,2,0)))</f>
        <v/>
      </c>
      <c r="J73" s="328"/>
      <c r="K73" s="328"/>
      <c r="L73" s="328"/>
      <c r="M73" s="328"/>
      <c r="N73" s="328"/>
      <c r="O73" s="329"/>
      <c r="P73" s="356" t="s">
        <v>10</v>
      </c>
      <c r="Q73" s="356"/>
      <c r="R73" s="388"/>
      <c r="S73" s="388"/>
      <c r="T73" s="388"/>
      <c r="U73" s="388"/>
    </row>
    <row r="74" spans="1:21" ht="3.75" customHeight="1" x14ac:dyDescent="0.45">
      <c r="D74" s="187"/>
      <c r="E74" s="187"/>
      <c r="F74" s="187"/>
      <c r="G74" s="187"/>
      <c r="H74" s="188"/>
      <c r="I74" s="188"/>
      <c r="J74" s="188"/>
      <c r="K74" s="188"/>
      <c r="L74" s="189"/>
      <c r="M74" s="189"/>
      <c r="N74" s="190"/>
      <c r="O74" s="1"/>
      <c r="P74" s="1"/>
      <c r="Q74" s="41"/>
      <c r="R74" s="41"/>
      <c r="S74" s="41"/>
      <c r="T74" s="41"/>
      <c r="U74" s="41"/>
    </row>
    <row r="75" spans="1:21" ht="22.95" customHeight="1" x14ac:dyDescent="0.45">
      <c r="A75" s="61" t="s">
        <v>589</v>
      </c>
      <c r="B75" s="62" t="s">
        <v>589</v>
      </c>
      <c r="D75" s="191" t="s">
        <v>646</v>
      </c>
      <c r="E75" s="199" t="s">
        <v>1441</v>
      </c>
      <c r="F75" s="291" t="s">
        <v>8</v>
      </c>
      <c r="G75" s="297"/>
      <c r="H75" s="292"/>
      <c r="I75" s="291" t="s">
        <v>7</v>
      </c>
      <c r="J75" s="297"/>
      <c r="K75" s="297"/>
      <c r="L75" s="186" t="s">
        <v>646</v>
      </c>
      <c r="M75" s="200" t="s">
        <v>1441</v>
      </c>
      <c r="N75" s="297" t="s">
        <v>8</v>
      </c>
      <c r="O75" s="297"/>
      <c r="P75" s="297"/>
      <c r="Q75" s="297"/>
      <c r="R75" s="292"/>
      <c r="S75" s="291" t="s">
        <v>7</v>
      </c>
      <c r="T75" s="297"/>
      <c r="U75" s="292"/>
    </row>
    <row r="76" spans="1:21" ht="23.4" customHeight="1" x14ac:dyDescent="0.45">
      <c r="A76" s="61">
        <v>1</v>
      </c>
      <c r="B76" s="62">
        <v>26</v>
      </c>
      <c r="D76" s="186">
        <v>101</v>
      </c>
      <c r="E76" s="185">
        <f>A76</f>
        <v>1</v>
      </c>
      <c r="F76" s="415" t="str">
        <f>IF(A76="","",(VLOOKUP(A76,生徒名簿表!G:I,2,0)))</f>
        <v>教育花子1</v>
      </c>
      <c r="G76" s="416"/>
      <c r="H76" s="417"/>
      <c r="I76" s="193" t="s">
        <v>6</v>
      </c>
      <c r="J76" s="194" t="s">
        <v>5</v>
      </c>
      <c r="K76" s="198" t="str">
        <f>IF(A76="","",(VLOOKUP(A76,生徒名簿表!B:D,3,0)))</f>
        <v>入</v>
      </c>
      <c r="L76" s="186">
        <v>126</v>
      </c>
      <c r="M76" s="186">
        <f>B76</f>
        <v>26</v>
      </c>
      <c r="N76" s="328" t="str">
        <f>IF(B76="","",(VLOOKUP(B76,生徒名簿表!G:I,2,0)))</f>
        <v>教育花子26</v>
      </c>
      <c r="O76" s="328"/>
      <c r="P76" s="328"/>
      <c r="Q76" s="328"/>
      <c r="R76" s="329"/>
      <c r="S76" s="35" t="s">
        <v>6</v>
      </c>
      <c r="T76" s="32" t="s">
        <v>5</v>
      </c>
      <c r="U76" s="33" t="str">
        <f>IF(B76="","",(VLOOKUP(B76,生徒名簿表!G:I,3,0)))</f>
        <v>入</v>
      </c>
    </row>
    <row r="77" spans="1:21" ht="23.4" customHeight="1" x14ac:dyDescent="0.45">
      <c r="A77" s="61">
        <v>1</v>
      </c>
      <c r="B77" s="62">
        <v>26</v>
      </c>
      <c r="D77" s="186">
        <v>102</v>
      </c>
      <c r="E77" s="185">
        <f t="shared" ref="E77:E100" si="6">A77</f>
        <v>1</v>
      </c>
      <c r="F77" s="415" t="str">
        <f>IF(A77="","",(VLOOKUP(A77,生徒名簿表!G:I,2,0)))</f>
        <v>教育花子1</v>
      </c>
      <c r="G77" s="416"/>
      <c r="H77" s="417"/>
      <c r="I77" s="193" t="s">
        <v>6</v>
      </c>
      <c r="J77" s="194" t="s">
        <v>5</v>
      </c>
      <c r="K77" s="198" t="str">
        <f>IF(A77="","",(VLOOKUP(A77,生徒名簿表!B:D,3,0)))</f>
        <v>入</v>
      </c>
      <c r="L77" s="186">
        <v>127</v>
      </c>
      <c r="M77" s="186">
        <f t="shared" ref="M77:M100" si="7">B77</f>
        <v>26</v>
      </c>
      <c r="N77" s="328" t="str">
        <f>IF(B77="","",(VLOOKUP(B77,生徒名簿表!G:I,2,0)))</f>
        <v>教育花子26</v>
      </c>
      <c r="O77" s="328"/>
      <c r="P77" s="328"/>
      <c r="Q77" s="328"/>
      <c r="R77" s="329"/>
      <c r="S77" s="35" t="s">
        <v>6</v>
      </c>
      <c r="T77" s="32" t="s">
        <v>5</v>
      </c>
      <c r="U77" s="33" t="str">
        <f>IF(B77="","",(VLOOKUP(B77,生徒名簿表!G:I,3,0)))</f>
        <v>入</v>
      </c>
    </row>
    <row r="78" spans="1:21" ht="23.4" customHeight="1" x14ac:dyDescent="0.45">
      <c r="A78" s="61">
        <v>1</v>
      </c>
      <c r="B78" s="62">
        <v>26</v>
      </c>
      <c r="D78" s="186">
        <v>103</v>
      </c>
      <c r="E78" s="185">
        <f t="shared" si="6"/>
        <v>1</v>
      </c>
      <c r="F78" s="415" t="str">
        <f>IF(A78="","",(VLOOKUP(A78,生徒名簿表!G:I,2,0)))</f>
        <v>教育花子1</v>
      </c>
      <c r="G78" s="416"/>
      <c r="H78" s="417"/>
      <c r="I78" s="193" t="s">
        <v>6</v>
      </c>
      <c r="J78" s="194" t="s">
        <v>5</v>
      </c>
      <c r="K78" s="198" t="str">
        <f>IF(A78="","",(VLOOKUP(A78,生徒名簿表!B:D,3,0)))</f>
        <v>入</v>
      </c>
      <c r="L78" s="186">
        <v>128</v>
      </c>
      <c r="M78" s="186">
        <f t="shared" si="7"/>
        <v>26</v>
      </c>
      <c r="N78" s="328" t="str">
        <f>IF(B78="","",(VLOOKUP(B78,生徒名簿表!G:I,2,0)))</f>
        <v>教育花子26</v>
      </c>
      <c r="O78" s="328"/>
      <c r="P78" s="328"/>
      <c r="Q78" s="328"/>
      <c r="R78" s="329"/>
      <c r="S78" s="35" t="s">
        <v>6</v>
      </c>
      <c r="T78" s="32" t="s">
        <v>5</v>
      </c>
      <c r="U78" s="33" t="str">
        <f>IF(B78="","",(VLOOKUP(B78,生徒名簿表!G:I,3,0)))</f>
        <v>入</v>
      </c>
    </row>
    <row r="79" spans="1:21" ht="23.4" customHeight="1" x14ac:dyDescent="0.45">
      <c r="A79" s="61">
        <v>1</v>
      </c>
      <c r="B79" s="62">
        <v>26</v>
      </c>
      <c r="D79" s="186">
        <v>104</v>
      </c>
      <c r="E79" s="185">
        <f t="shared" si="6"/>
        <v>1</v>
      </c>
      <c r="F79" s="415" t="str">
        <f>IF(A79="","",(VLOOKUP(A79,生徒名簿表!G:I,2,0)))</f>
        <v>教育花子1</v>
      </c>
      <c r="G79" s="416"/>
      <c r="H79" s="417"/>
      <c r="I79" s="193" t="s">
        <v>6</v>
      </c>
      <c r="J79" s="194" t="s">
        <v>5</v>
      </c>
      <c r="K79" s="198" t="str">
        <f>IF(A79="","",(VLOOKUP(A79,生徒名簿表!B:D,3,0)))</f>
        <v>入</v>
      </c>
      <c r="L79" s="186">
        <v>129</v>
      </c>
      <c r="M79" s="186">
        <f t="shared" si="7"/>
        <v>26</v>
      </c>
      <c r="N79" s="328" t="str">
        <f>IF(B79="","",(VLOOKUP(B79,生徒名簿表!G:I,2,0)))</f>
        <v>教育花子26</v>
      </c>
      <c r="O79" s="328"/>
      <c r="P79" s="328"/>
      <c r="Q79" s="328"/>
      <c r="R79" s="329"/>
      <c r="S79" s="35" t="s">
        <v>6</v>
      </c>
      <c r="T79" s="32" t="s">
        <v>5</v>
      </c>
      <c r="U79" s="33" t="str">
        <f>IF(B79="","",(VLOOKUP(B79,生徒名簿表!G:I,3,0)))</f>
        <v>入</v>
      </c>
    </row>
    <row r="80" spans="1:21" ht="23.4" customHeight="1" x14ac:dyDescent="0.45">
      <c r="A80" s="61">
        <v>1</v>
      </c>
      <c r="B80" s="62">
        <v>26</v>
      </c>
      <c r="D80" s="186">
        <v>105</v>
      </c>
      <c r="E80" s="185">
        <f t="shared" si="6"/>
        <v>1</v>
      </c>
      <c r="F80" s="415" t="str">
        <f>IF(A80="","",(VLOOKUP(A80,生徒名簿表!G:I,2,0)))</f>
        <v>教育花子1</v>
      </c>
      <c r="G80" s="416"/>
      <c r="H80" s="417"/>
      <c r="I80" s="193" t="s">
        <v>6</v>
      </c>
      <c r="J80" s="194" t="s">
        <v>5</v>
      </c>
      <c r="K80" s="198" t="str">
        <f>IF(A80="","",(VLOOKUP(A80,生徒名簿表!B:D,3,0)))</f>
        <v>入</v>
      </c>
      <c r="L80" s="186">
        <v>130</v>
      </c>
      <c r="M80" s="186">
        <f t="shared" si="7"/>
        <v>26</v>
      </c>
      <c r="N80" s="328" t="str">
        <f>IF(B80="","",(VLOOKUP(B80,生徒名簿表!G:I,2,0)))</f>
        <v>教育花子26</v>
      </c>
      <c r="O80" s="328"/>
      <c r="P80" s="328"/>
      <c r="Q80" s="328"/>
      <c r="R80" s="329"/>
      <c r="S80" s="35" t="s">
        <v>6</v>
      </c>
      <c r="T80" s="32" t="s">
        <v>5</v>
      </c>
      <c r="U80" s="33" t="str">
        <f>IF(B80="","",(VLOOKUP(B80,生徒名簿表!G:I,3,0)))</f>
        <v>入</v>
      </c>
    </row>
    <row r="81" spans="1:21" ht="23.4" customHeight="1" x14ac:dyDescent="0.45">
      <c r="A81" s="61">
        <v>1</v>
      </c>
      <c r="B81" s="62">
        <v>26</v>
      </c>
      <c r="D81" s="186">
        <v>106</v>
      </c>
      <c r="E81" s="185">
        <f t="shared" si="6"/>
        <v>1</v>
      </c>
      <c r="F81" s="415" t="str">
        <f>IF(A81="","",(VLOOKUP(A81,生徒名簿表!G:I,2,0)))</f>
        <v>教育花子1</v>
      </c>
      <c r="G81" s="416"/>
      <c r="H81" s="417"/>
      <c r="I81" s="193" t="s">
        <v>6</v>
      </c>
      <c r="J81" s="194" t="s">
        <v>5</v>
      </c>
      <c r="K81" s="198" t="str">
        <f>IF(A81="","",(VLOOKUP(A81,生徒名簿表!B:D,3,0)))</f>
        <v>入</v>
      </c>
      <c r="L81" s="186">
        <v>131</v>
      </c>
      <c r="M81" s="186">
        <f t="shared" si="7"/>
        <v>26</v>
      </c>
      <c r="N81" s="328" t="str">
        <f>IF(B81="","",(VLOOKUP(B81,生徒名簿表!G:I,2,0)))</f>
        <v>教育花子26</v>
      </c>
      <c r="O81" s="328"/>
      <c r="P81" s="328"/>
      <c r="Q81" s="328"/>
      <c r="R81" s="329"/>
      <c r="S81" s="35" t="s">
        <v>6</v>
      </c>
      <c r="T81" s="32" t="s">
        <v>5</v>
      </c>
      <c r="U81" s="33" t="str">
        <f>IF(B81="","",(VLOOKUP(B81,生徒名簿表!G:I,3,0)))</f>
        <v>入</v>
      </c>
    </row>
    <row r="82" spans="1:21" ht="23.4" customHeight="1" x14ac:dyDescent="0.45">
      <c r="A82" s="61">
        <v>1</v>
      </c>
      <c r="B82" s="62">
        <v>26</v>
      </c>
      <c r="D82" s="186">
        <v>107</v>
      </c>
      <c r="E82" s="185">
        <f t="shared" si="6"/>
        <v>1</v>
      </c>
      <c r="F82" s="415" t="str">
        <f>IF(A82="","",(VLOOKUP(A82,生徒名簿表!G:I,2,0)))</f>
        <v>教育花子1</v>
      </c>
      <c r="G82" s="416"/>
      <c r="H82" s="417"/>
      <c r="I82" s="193" t="s">
        <v>6</v>
      </c>
      <c r="J82" s="194" t="s">
        <v>5</v>
      </c>
      <c r="K82" s="198" t="str">
        <f>IF(A82="","",(VLOOKUP(A82,生徒名簿表!B:D,3,0)))</f>
        <v>入</v>
      </c>
      <c r="L82" s="186">
        <v>132</v>
      </c>
      <c r="M82" s="186">
        <f t="shared" si="7"/>
        <v>26</v>
      </c>
      <c r="N82" s="328" t="str">
        <f>IF(B82="","",(VLOOKUP(B82,生徒名簿表!G:I,2,0)))</f>
        <v>教育花子26</v>
      </c>
      <c r="O82" s="328"/>
      <c r="P82" s="328"/>
      <c r="Q82" s="328"/>
      <c r="R82" s="329"/>
      <c r="S82" s="35" t="s">
        <v>6</v>
      </c>
      <c r="T82" s="32" t="s">
        <v>5</v>
      </c>
      <c r="U82" s="33" t="str">
        <f>IF(B82="","",(VLOOKUP(B82,生徒名簿表!G:I,3,0)))</f>
        <v>入</v>
      </c>
    </row>
    <row r="83" spans="1:21" ht="23.4" customHeight="1" x14ac:dyDescent="0.45">
      <c r="A83" s="61">
        <v>1</v>
      </c>
      <c r="B83" s="62">
        <v>26</v>
      </c>
      <c r="D83" s="186">
        <v>108</v>
      </c>
      <c r="E83" s="185">
        <f t="shared" si="6"/>
        <v>1</v>
      </c>
      <c r="F83" s="415" t="str">
        <f>IF(A83="","",(VLOOKUP(A83,生徒名簿表!G:I,2,0)))</f>
        <v>教育花子1</v>
      </c>
      <c r="G83" s="416"/>
      <c r="H83" s="417"/>
      <c r="I83" s="193" t="s">
        <v>6</v>
      </c>
      <c r="J83" s="194" t="s">
        <v>5</v>
      </c>
      <c r="K83" s="198" t="str">
        <f>IF(A83="","",(VLOOKUP(A83,生徒名簿表!B:D,3,0)))</f>
        <v>入</v>
      </c>
      <c r="L83" s="186">
        <v>133</v>
      </c>
      <c r="M83" s="186">
        <f t="shared" si="7"/>
        <v>26</v>
      </c>
      <c r="N83" s="328" t="str">
        <f>IF(B83="","",(VLOOKUP(B83,生徒名簿表!G:I,2,0)))</f>
        <v>教育花子26</v>
      </c>
      <c r="O83" s="328"/>
      <c r="P83" s="328"/>
      <c r="Q83" s="328"/>
      <c r="R83" s="329"/>
      <c r="S83" s="35" t="s">
        <v>6</v>
      </c>
      <c r="T83" s="32" t="s">
        <v>5</v>
      </c>
      <c r="U83" s="33" t="str">
        <f>IF(B83="","",(VLOOKUP(B83,生徒名簿表!G:I,3,0)))</f>
        <v>入</v>
      </c>
    </row>
    <row r="84" spans="1:21" ht="23.4" customHeight="1" x14ac:dyDescent="0.45">
      <c r="A84" s="61">
        <v>1</v>
      </c>
      <c r="B84" s="62">
        <v>26</v>
      </c>
      <c r="D84" s="186">
        <v>109</v>
      </c>
      <c r="E84" s="185">
        <f t="shared" si="6"/>
        <v>1</v>
      </c>
      <c r="F84" s="415" t="str">
        <f>IF(A84="","",(VLOOKUP(A84,生徒名簿表!G:I,2,0)))</f>
        <v>教育花子1</v>
      </c>
      <c r="G84" s="416"/>
      <c r="H84" s="417"/>
      <c r="I84" s="193" t="s">
        <v>6</v>
      </c>
      <c r="J84" s="194" t="s">
        <v>5</v>
      </c>
      <c r="K84" s="198" t="str">
        <f>IF(A84="","",(VLOOKUP(A84,生徒名簿表!B:D,3,0)))</f>
        <v>入</v>
      </c>
      <c r="L84" s="186">
        <v>134</v>
      </c>
      <c r="M84" s="186">
        <f t="shared" si="7"/>
        <v>26</v>
      </c>
      <c r="N84" s="328" t="str">
        <f>IF(B84="","",(VLOOKUP(B84,生徒名簿表!G:I,2,0)))</f>
        <v>教育花子26</v>
      </c>
      <c r="O84" s="328"/>
      <c r="P84" s="328"/>
      <c r="Q84" s="328"/>
      <c r="R84" s="329"/>
      <c r="S84" s="35" t="s">
        <v>6</v>
      </c>
      <c r="T84" s="32" t="s">
        <v>5</v>
      </c>
      <c r="U84" s="33" t="str">
        <f>IF(B84="","",(VLOOKUP(B84,生徒名簿表!G:I,3,0)))</f>
        <v>入</v>
      </c>
    </row>
    <row r="85" spans="1:21" ht="23.4" customHeight="1" x14ac:dyDescent="0.45">
      <c r="A85" s="61">
        <v>1</v>
      </c>
      <c r="B85" s="62">
        <v>26</v>
      </c>
      <c r="D85" s="186">
        <v>110</v>
      </c>
      <c r="E85" s="185">
        <f t="shared" si="6"/>
        <v>1</v>
      </c>
      <c r="F85" s="415" t="str">
        <f>IF(A85="","",(VLOOKUP(A85,生徒名簿表!G:I,2,0)))</f>
        <v>教育花子1</v>
      </c>
      <c r="G85" s="416"/>
      <c r="H85" s="417"/>
      <c r="I85" s="193" t="s">
        <v>6</v>
      </c>
      <c r="J85" s="194" t="s">
        <v>5</v>
      </c>
      <c r="K85" s="198" t="str">
        <f>IF(A85="","",(VLOOKUP(A85,生徒名簿表!B:D,3,0)))</f>
        <v>入</v>
      </c>
      <c r="L85" s="186">
        <v>135</v>
      </c>
      <c r="M85" s="186">
        <f t="shared" si="7"/>
        <v>26</v>
      </c>
      <c r="N85" s="328" t="str">
        <f>IF(B85="","",(VLOOKUP(B85,生徒名簿表!G:I,2,0)))</f>
        <v>教育花子26</v>
      </c>
      <c r="O85" s="328"/>
      <c r="P85" s="328"/>
      <c r="Q85" s="328"/>
      <c r="R85" s="329"/>
      <c r="S85" s="35" t="s">
        <v>6</v>
      </c>
      <c r="T85" s="32" t="s">
        <v>5</v>
      </c>
      <c r="U85" s="33" t="str">
        <f>IF(B85="","",(VLOOKUP(B85,生徒名簿表!G:I,3,0)))</f>
        <v>入</v>
      </c>
    </row>
    <row r="86" spans="1:21" ht="23.4" customHeight="1" x14ac:dyDescent="0.45">
      <c r="A86" s="61">
        <v>1</v>
      </c>
      <c r="B86" s="62">
        <v>26</v>
      </c>
      <c r="D86" s="186">
        <v>111</v>
      </c>
      <c r="E86" s="185">
        <f t="shared" si="6"/>
        <v>1</v>
      </c>
      <c r="F86" s="415" t="str">
        <f>IF(A86="","",(VLOOKUP(A86,生徒名簿表!G:I,2,0)))</f>
        <v>教育花子1</v>
      </c>
      <c r="G86" s="416"/>
      <c r="H86" s="417"/>
      <c r="I86" s="193" t="s">
        <v>6</v>
      </c>
      <c r="J86" s="194" t="s">
        <v>5</v>
      </c>
      <c r="K86" s="198" t="str">
        <f>IF(A86="","",(VLOOKUP(A86,生徒名簿表!B:D,3,0)))</f>
        <v>入</v>
      </c>
      <c r="L86" s="186">
        <v>136</v>
      </c>
      <c r="M86" s="186">
        <f t="shared" si="7"/>
        <v>26</v>
      </c>
      <c r="N86" s="328" t="str">
        <f>IF(B86="","",(VLOOKUP(B86,生徒名簿表!G:I,2,0)))</f>
        <v>教育花子26</v>
      </c>
      <c r="O86" s="328"/>
      <c r="P86" s="328"/>
      <c r="Q86" s="328"/>
      <c r="R86" s="329"/>
      <c r="S86" s="35" t="s">
        <v>6</v>
      </c>
      <c r="T86" s="32" t="s">
        <v>5</v>
      </c>
      <c r="U86" s="33" t="str">
        <f>IF(B86="","",(VLOOKUP(B86,生徒名簿表!G:I,3,0)))</f>
        <v>入</v>
      </c>
    </row>
    <row r="87" spans="1:21" ht="23.4" customHeight="1" x14ac:dyDescent="0.45">
      <c r="A87" s="61">
        <v>1</v>
      </c>
      <c r="B87" s="62">
        <v>26</v>
      </c>
      <c r="D87" s="186">
        <v>112</v>
      </c>
      <c r="E87" s="185">
        <f t="shared" si="6"/>
        <v>1</v>
      </c>
      <c r="F87" s="415" t="str">
        <f>IF(A87="","",(VLOOKUP(A87,生徒名簿表!G:I,2,0)))</f>
        <v>教育花子1</v>
      </c>
      <c r="G87" s="416"/>
      <c r="H87" s="417"/>
      <c r="I87" s="193" t="s">
        <v>6</v>
      </c>
      <c r="J87" s="194" t="s">
        <v>5</v>
      </c>
      <c r="K87" s="198" t="str">
        <f>IF(A87="","",(VLOOKUP(A87,生徒名簿表!B:D,3,0)))</f>
        <v>入</v>
      </c>
      <c r="L87" s="186">
        <v>137</v>
      </c>
      <c r="M87" s="186">
        <f t="shared" si="7"/>
        <v>26</v>
      </c>
      <c r="N87" s="328" t="str">
        <f>IF(B87="","",(VLOOKUP(B87,生徒名簿表!G:I,2,0)))</f>
        <v>教育花子26</v>
      </c>
      <c r="O87" s="328"/>
      <c r="P87" s="328"/>
      <c r="Q87" s="328"/>
      <c r="R87" s="329"/>
      <c r="S87" s="35" t="s">
        <v>6</v>
      </c>
      <c r="T87" s="32" t="s">
        <v>5</v>
      </c>
      <c r="U87" s="33" t="str">
        <f>IF(B87="","",(VLOOKUP(B87,生徒名簿表!G:I,3,0)))</f>
        <v>入</v>
      </c>
    </row>
    <row r="88" spans="1:21" ht="23.4" customHeight="1" x14ac:dyDescent="0.45">
      <c r="A88" s="61">
        <v>1</v>
      </c>
      <c r="B88" s="62">
        <v>26</v>
      </c>
      <c r="D88" s="186">
        <v>113</v>
      </c>
      <c r="E88" s="185">
        <f t="shared" si="6"/>
        <v>1</v>
      </c>
      <c r="F88" s="415" t="str">
        <f>IF(A88="","",(VLOOKUP(A88,生徒名簿表!G:I,2,0)))</f>
        <v>教育花子1</v>
      </c>
      <c r="G88" s="416"/>
      <c r="H88" s="417"/>
      <c r="I88" s="193" t="s">
        <v>6</v>
      </c>
      <c r="J88" s="194" t="s">
        <v>5</v>
      </c>
      <c r="K88" s="198" t="str">
        <f>IF(A88="","",(VLOOKUP(A88,生徒名簿表!B:D,3,0)))</f>
        <v>入</v>
      </c>
      <c r="L88" s="186">
        <v>138</v>
      </c>
      <c r="M88" s="186">
        <f t="shared" si="7"/>
        <v>26</v>
      </c>
      <c r="N88" s="328" t="str">
        <f>IF(B88="","",(VLOOKUP(B88,生徒名簿表!G:I,2,0)))</f>
        <v>教育花子26</v>
      </c>
      <c r="O88" s="328"/>
      <c r="P88" s="328"/>
      <c r="Q88" s="328"/>
      <c r="R88" s="329"/>
      <c r="S88" s="35" t="s">
        <v>6</v>
      </c>
      <c r="T88" s="32" t="s">
        <v>5</v>
      </c>
      <c r="U88" s="33" t="str">
        <f>IF(B88="","",(VLOOKUP(B88,生徒名簿表!G:I,3,0)))</f>
        <v>入</v>
      </c>
    </row>
    <row r="89" spans="1:21" ht="23.4" customHeight="1" x14ac:dyDescent="0.45">
      <c r="A89" s="61">
        <v>1</v>
      </c>
      <c r="B89" s="62">
        <v>26</v>
      </c>
      <c r="D89" s="186">
        <v>114</v>
      </c>
      <c r="E89" s="185">
        <f t="shared" si="6"/>
        <v>1</v>
      </c>
      <c r="F89" s="415" t="str">
        <f>IF(A89="","",(VLOOKUP(A89,生徒名簿表!G:I,2,0)))</f>
        <v>教育花子1</v>
      </c>
      <c r="G89" s="416"/>
      <c r="H89" s="417"/>
      <c r="I89" s="193" t="s">
        <v>6</v>
      </c>
      <c r="J89" s="194" t="s">
        <v>5</v>
      </c>
      <c r="K89" s="198" t="str">
        <f>IF(A89="","",(VLOOKUP(A89,生徒名簿表!B:D,3,0)))</f>
        <v>入</v>
      </c>
      <c r="L89" s="186">
        <v>139</v>
      </c>
      <c r="M89" s="186">
        <f t="shared" si="7"/>
        <v>26</v>
      </c>
      <c r="N89" s="328" t="str">
        <f>IF(B89="","",(VLOOKUP(B89,生徒名簿表!G:I,2,0)))</f>
        <v>教育花子26</v>
      </c>
      <c r="O89" s="328"/>
      <c r="P89" s="328"/>
      <c r="Q89" s="328"/>
      <c r="R89" s="329"/>
      <c r="S89" s="35" t="s">
        <v>6</v>
      </c>
      <c r="T89" s="32" t="s">
        <v>5</v>
      </c>
      <c r="U89" s="33" t="str">
        <f>IF(B89="","",(VLOOKUP(B89,生徒名簿表!G:I,3,0)))</f>
        <v>入</v>
      </c>
    </row>
    <row r="90" spans="1:21" ht="23.4" customHeight="1" x14ac:dyDescent="0.45">
      <c r="A90" s="61">
        <v>1</v>
      </c>
      <c r="B90" s="62">
        <v>26</v>
      </c>
      <c r="D90" s="186">
        <v>115</v>
      </c>
      <c r="E90" s="185">
        <f t="shared" si="6"/>
        <v>1</v>
      </c>
      <c r="F90" s="415" t="str">
        <f>IF(A90="","",(VLOOKUP(A90,生徒名簿表!G:I,2,0)))</f>
        <v>教育花子1</v>
      </c>
      <c r="G90" s="416"/>
      <c r="H90" s="417"/>
      <c r="I90" s="193" t="s">
        <v>6</v>
      </c>
      <c r="J90" s="194" t="s">
        <v>5</v>
      </c>
      <c r="K90" s="198" t="str">
        <f>IF(A90="","",(VLOOKUP(A90,生徒名簿表!B:D,3,0)))</f>
        <v>入</v>
      </c>
      <c r="L90" s="186">
        <v>140</v>
      </c>
      <c r="M90" s="186">
        <f t="shared" si="7"/>
        <v>26</v>
      </c>
      <c r="N90" s="328" t="str">
        <f>IF(B90="","",(VLOOKUP(B90,生徒名簿表!G:I,2,0)))</f>
        <v>教育花子26</v>
      </c>
      <c r="O90" s="328"/>
      <c r="P90" s="328"/>
      <c r="Q90" s="328"/>
      <c r="R90" s="329"/>
      <c r="S90" s="35" t="s">
        <v>6</v>
      </c>
      <c r="T90" s="32" t="s">
        <v>5</v>
      </c>
      <c r="U90" s="33" t="str">
        <f>IF(B90="","",(VLOOKUP(B90,生徒名簿表!G:I,3,0)))</f>
        <v>入</v>
      </c>
    </row>
    <row r="91" spans="1:21" ht="23.4" customHeight="1" x14ac:dyDescent="0.45">
      <c r="A91" s="61">
        <v>1</v>
      </c>
      <c r="B91" s="62">
        <v>26</v>
      </c>
      <c r="D91" s="186">
        <v>116</v>
      </c>
      <c r="E91" s="185">
        <f t="shared" si="6"/>
        <v>1</v>
      </c>
      <c r="F91" s="415" t="str">
        <f>IF(A91="","",(VLOOKUP(A91,生徒名簿表!G:I,2,0)))</f>
        <v>教育花子1</v>
      </c>
      <c r="G91" s="416"/>
      <c r="H91" s="417"/>
      <c r="I91" s="193" t="s">
        <v>6</v>
      </c>
      <c r="J91" s="194" t="s">
        <v>5</v>
      </c>
      <c r="K91" s="198" t="str">
        <f>IF(A91="","",(VLOOKUP(A91,生徒名簿表!B:D,3,0)))</f>
        <v>入</v>
      </c>
      <c r="L91" s="186">
        <v>141</v>
      </c>
      <c r="M91" s="186">
        <f t="shared" si="7"/>
        <v>26</v>
      </c>
      <c r="N91" s="328" t="str">
        <f>IF(B91="","",(VLOOKUP(B91,生徒名簿表!G:I,2,0)))</f>
        <v>教育花子26</v>
      </c>
      <c r="O91" s="328"/>
      <c r="P91" s="328"/>
      <c r="Q91" s="328"/>
      <c r="R91" s="329"/>
      <c r="S91" s="35" t="s">
        <v>6</v>
      </c>
      <c r="T91" s="32" t="s">
        <v>5</v>
      </c>
      <c r="U91" s="33" t="str">
        <f>IF(B91="","",(VLOOKUP(B91,生徒名簿表!G:I,3,0)))</f>
        <v>入</v>
      </c>
    </row>
    <row r="92" spans="1:21" ht="23.4" customHeight="1" x14ac:dyDescent="0.45">
      <c r="A92" s="61">
        <v>1</v>
      </c>
      <c r="B92" s="62">
        <v>26</v>
      </c>
      <c r="D92" s="186">
        <v>117</v>
      </c>
      <c r="E92" s="185">
        <f t="shared" si="6"/>
        <v>1</v>
      </c>
      <c r="F92" s="415" t="str">
        <f>IF(A92="","",(VLOOKUP(A92,生徒名簿表!G:I,2,0)))</f>
        <v>教育花子1</v>
      </c>
      <c r="G92" s="416"/>
      <c r="H92" s="417"/>
      <c r="I92" s="193" t="s">
        <v>6</v>
      </c>
      <c r="J92" s="194" t="s">
        <v>5</v>
      </c>
      <c r="K92" s="198" t="str">
        <f>IF(A92="","",(VLOOKUP(A92,生徒名簿表!B:D,3,0)))</f>
        <v>入</v>
      </c>
      <c r="L92" s="186">
        <v>142</v>
      </c>
      <c r="M92" s="186">
        <f t="shared" si="7"/>
        <v>26</v>
      </c>
      <c r="N92" s="328" t="str">
        <f>IF(B92="","",(VLOOKUP(B92,生徒名簿表!G:I,2,0)))</f>
        <v>教育花子26</v>
      </c>
      <c r="O92" s="328"/>
      <c r="P92" s="328"/>
      <c r="Q92" s="328"/>
      <c r="R92" s="329"/>
      <c r="S92" s="35" t="s">
        <v>6</v>
      </c>
      <c r="T92" s="32" t="s">
        <v>5</v>
      </c>
      <c r="U92" s="33" t="str">
        <f>IF(B92="","",(VLOOKUP(B92,生徒名簿表!G:I,3,0)))</f>
        <v>入</v>
      </c>
    </row>
    <row r="93" spans="1:21" ht="23.4" customHeight="1" x14ac:dyDescent="0.45">
      <c r="A93" s="61">
        <v>1</v>
      </c>
      <c r="B93" s="62">
        <v>26</v>
      </c>
      <c r="D93" s="186">
        <v>118</v>
      </c>
      <c r="E93" s="185">
        <f t="shared" si="6"/>
        <v>1</v>
      </c>
      <c r="F93" s="415" t="str">
        <f>IF(A93="","",(VLOOKUP(A93,生徒名簿表!G:I,2,0)))</f>
        <v>教育花子1</v>
      </c>
      <c r="G93" s="416"/>
      <c r="H93" s="417"/>
      <c r="I93" s="193" t="s">
        <v>6</v>
      </c>
      <c r="J93" s="194" t="s">
        <v>5</v>
      </c>
      <c r="K93" s="198" t="str">
        <f>IF(A93="","",(VLOOKUP(A93,生徒名簿表!B:D,3,0)))</f>
        <v>入</v>
      </c>
      <c r="L93" s="186">
        <v>143</v>
      </c>
      <c r="M93" s="186">
        <f t="shared" si="7"/>
        <v>26</v>
      </c>
      <c r="N93" s="328" t="str">
        <f>IF(B93="","",(VLOOKUP(B93,生徒名簿表!G:I,2,0)))</f>
        <v>教育花子26</v>
      </c>
      <c r="O93" s="328"/>
      <c r="P93" s="328"/>
      <c r="Q93" s="328"/>
      <c r="R93" s="329"/>
      <c r="S93" s="35" t="s">
        <v>6</v>
      </c>
      <c r="T93" s="32" t="s">
        <v>5</v>
      </c>
      <c r="U93" s="33" t="str">
        <f>IF(B93="","",(VLOOKUP(B93,生徒名簿表!G:I,3,0)))</f>
        <v>入</v>
      </c>
    </row>
    <row r="94" spans="1:21" ht="23.4" customHeight="1" x14ac:dyDescent="0.45">
      <c r="A94" s="61">
        <v>1</v>
      </c>
      <c r="B94" s="62">
        <v>26</v>
      </c>
      <c r="D94" s="186">
        <v>119</v>
      </c>
      <c r="E94" s="185">
        <f t="shared" si="6"/>
        <v>1</v>
      </c>
      <c r="F94" s="415" t="str">
        <f>IF(A94="","",(VLOOKUP(A94,生徒名簿表!G:I,2,0)))</f>
        <v>教育花子1</v>
      </c>
      <c r="G94" s="416"/>
      <c r="H94" s="417"/>
      <c r="I94" s="193" t="s">
        <v>6</v>
      </c>
      <c r="J94" s="194" t="s">
        <v>5</v>
      </c>
      <c r="K94" s="198" t="str">
        <f>IF(A94="","",(VLOOKUP(A94,生徒名簿表!B:D,3,0)))</f>
        <v>入</v>
      </c>
      <c r="L94" s="186">
        <v>144</v>
      </c>
      <c r="M94" s="186">
        <f t="shared" si="7"/>
        <v>26</v>
      </c>
      <c r="N94" s="328" t="str">
        <f>IF(B94="","",(VLOOKUP(B94,生徒名簿表!G:I,2,0)))</f>
        <v>教育花子26</v>
      </c>
      <c r="O94" s="328"/>
      <c r="P94" s="328"/>
      <c r="Q94" s="328"/>
      <c r="R94" s="329"/>
      <c r="S94" s="35" t="s">
        <v>6</v>
      </c>
      <c r="T94" s="32" t="s">
        <v>5</v>
      </c>
      <c r="U94" s="33" t="str">
        <f>IF(B94="","",(VLOOKUP(B94,生徒名簿表!G:I,3,0)))</f>
        <v>入</v>
      </c>
    </row>
    <row r="95" spans="1:21" ht="23.4" customHeight="1" x14ac:dyDescent="0.45">
      <c r="A95" s="61">
        <v>1</v>
      </c>
      <c r="B95" s="62">
        <v>26</v>
      </c>
      <c r="D95" s="186">
        <v>120</v>
      </c>
      <c r="E95" s="185">
        <f t="shared" si="6"/>
        <v>1</v>
      </c>
      <c r="F95" s="415" t="str">
        <f>IF(A95="","",(VLOOKUP(A95,生徒名簿表!G:I,2,0)))</f>
        <v>教育花子1</v>
      </c>
      <c r="G95" s="416"/>
      <c r="H95" s="417"/>
      <c r="I95" s="193" t="s">
        <v>6</v>
      </c>
      <c r="J95" s="194" t="s">
        <v>5</v>
      </c>
      <c r="K95" s="198" t="str">
        <f>IF(A95="","",(VLOOKUP(A95,生徒名簿表!B:D,3,0)))</f>
        <v>入</v>
      </c>
      <c r="L95" s="186">
        <v>145</v>
      </c>
      <c r="M95" s="186">
        <f t="shared" si="7"/>
        <v>26</v>
      </c>
      <c r="N95" s="328" t="str">
        <f>IF(B95="","",(VLOOKUP(B95,生徒名簿表!G:I,2,0)))</f>
        <v>教育花子26</v>
      </c>
      <c r="O95" s="328"/>
      <c r="P95" s="328"/>
      <c r="Q95" s="328"/>
      <c r="R95" s="329"/>
      <c r="S95" s="35" t="s">
        <v>6</v>
      </c>
      <c r="T95" s="32" t="s">
        <v>5</v>
      </c>
      <c r="U95" s="33" t="str">
        <f>IF(B95="","",(VLOOKUP(B95,生徒名簿表!G:I,3,0)))</f>
        <v>入</v>
      </c>
    </row>
    <row r="96" spans="1:21" ht="23.4" customHeight="1" x14ac:dyDescent="0.45">
      <c r="A96" s="61">
        <v>1</v>
      </c>
      <c r="B96" s="62">
        <v>26</v>
      </c>
      <c r="D96" s="186">
        <v>121</v>
      </c>
      <c r="E96" s="185">
        <f t="shared" si="6"/>
        <v>1</v>
      </c>
      <c r="F96" s="415" t="str">
        <f>IF(A96="","",(VLOOKUP(A96,生徒名簿表!G:I,2,0)))</f>
        <v>教育花子1</v>
      </c>
      <c r="G96" s="416"/>
      <c r="H96" s="417"/>
      <c r="I96" s="193" t="s">
        <v>6</v>
      </c>
      <c r="J96" s="194" t="s">
        <v>5</v>
      </c>
      <c r="K96" s="198" t="str">
        <f>IF(A96="","",(VLOOKUP(A96,生徒名簿表!B:D,3,0)))</f>
        <v>入</v>
      </c>
      <c r="L96" s="186">
        <v>146</v>
      </c>
      <c r="M96" s="186">
        <f t="shared" si="7"/>
        <v>26</v>
      </c>
      <c r="N96" s="328" t="str">
        <f>IF(B96="","",(VLOOKUP(B96,生徒名簿表!G:I,2,0)))</f>
        <v>教育花子26</v>
      </c>
      <c r="O96" s="328"/>
      <c r="P96" s="328"/>
      <c r="Q96" s="328"/>
      <c r="R96" s="329"/>
      <c r="S96" s="35" t="s">
        <v>6</v>
      </c>
      <c r="T96" s="32" t="s">
        <v>5</v>
      </c>
      <c r="U96" s="33" t="str">
        <f>IF(B96="","",(VLOOKUP(B96,生徒名簿表!G:I,3,0)))</f>
        <v>入</v>
      </c>
    </row>
    <row r="97" spans="1:21" ht="23.4" customHeight="1" x14ac:dyDescent="0.45">
      <c r="A97" s="61">
        <v>1</v>
      </c>
      <c r="B97" s="62">
        <v>26</v>
      </c>
      <c r="D97" s="186">
        <v>122</v>
      </c>
      <c r="E97" s="185">
        <f t="shared" si="6"/>
        <v>1</v>
      </c>
      <c r="F97" s="415" t="str">
        <f>IF(A97="","",(VLOOKUP(A97,生徒名簿表!G:I,2,0)))</f>
        <v>教育花子1</v>
      </c>
      <c r="G97" s="416"/>
      <c r="H97" s="417"/>
      <c r="I97" s="193" t="s">
        <v>6</v>
      </c>
      <c r="J97" s="194" t="s">
        <v>5</v>
      </c>
      <c r="K97" s="198" t="str">
        <f>IF(A97="","",(VLOOKUP(A97,生徒名簿表!B:D,3,0)))</f>
        <v>入</v>
      </c>
      <c r="L97" s="186">
        <v>147</v>
      </c>
      <c r="M97" s="186">
        <f t="shared" si="7"/>
        <v>26</v>
      </c>
      <c r="N97" s="328" t="str">
        <f>IF(B97="","",(VLOOKUP(B97,生徒名簿表!G:I,2,0)))</f>
        <v>教育花子26</v>
      </c>
      <c r="O97" s="328"/>
      <c r="P97" s="328"/>
      <c r="Q97" s="328"/>
      <c r="R97" s="329"/>
      <c r="S97" s="35" t="s">
        <v>6</v>
      </c>
      <c r="T97" s="32" t="s">
        <v>5</v>
      </c>
      <c r="U97" s="33" t="str">
        <f>IF(B97="","",(VLOOKUP(B97,生徒名簿表!G:I,3,0)))</f>
        <v>入</v>
      </c>
    </row>
    <row r="98" spans="1:21" ht="23.4" customHeight="1" x14ac:dyDescent="0.45">
      <c r="A98" s="61">
        <v>1</v>
      </c>
      <c r="B98" s="62">
        <v>26</v>
      </c>
      <c r="D98" s="186">
        <v>123</v>
      </c>
      <c r="E98" s="185">
        <f t="shared" si="6"/>
        <v>1</v>
      </c>
      <c r="F98" s="415" t="str">
        <f>IF(A98="","",(VLOOKUP(A98,生徒名簿表!G:I,2,0)))</f>
        <v>教育花子1</v>
      </c>
      <c r="G98" s="416"/>
      <c r="H98" s="417"/>
      <c r="I98" s="193" t="s">
        <v>6</v>
      </c>
      <c r="J98" s="194" t="s">
        <v>5</v>
      </c>
      <c r="K98" s="198" t="str">
        <f>IF(A98="","",(VLOOKUP(A98,生徒名簿表!B:D,3,0)))</f>
        <v>入</v>
      </c>
      <c r="L98" s="186">
        <v>148</v>
      </c>
      <c r="M98" s="186">
        <f t="shared" si="7"/>
        <v>26</v>
      </c>
      <c r="N98" s="328" t="str">
        <f>IF(B98="","",(VLOOKUP(B98,生徒名簿表!G:I,2,0)))</f>
        <v>教育花子26</v>
      </c>
      <c r="O98" s="328"/>
      <c r="P98" s="328"/>
      <c r="Q98" s="328"/>
      <c r="R98" s="329"/>
      <c r="S98" s="35" t="s">
        <v>6</v>
      </c>
      <c r="T98" s="32" t="s">
        <v>5</v>
      </c>
      <c r="U98" s="33" t="str">
        <f>IF(B98="","",(VLOOKUP(B98,生徒名簿表!G:I,3,0)))</f>
        <v>入</v>
      </c>
    </row>
    <row r="99" spans="1:21" ht="23.4" customHeight="1" x14ac:dyDescent="0.45">
      <c r="A99" s="61">
        <v>1</v>
      </c>
      <c r="B99" s="62">
        <v>26</v>
      </c>
      <c r="D99" s="186">
        <v>124</v>
      </c>
      <c r="E99" s="185">
        <f t="shared" si="6"/>
        <v>1</v>
      </c>
      <c r="F99" s="415" t="str">
        <f>IF(A99="","",(VLOOKUP(A99,生徒名簿表!G:I,2,0)))</f>
        <v>教育花子1</v>
      </c>
      <c r="G99" s="416"/>
      <c r="H99" s="417"/>
      <c r="I99" s="193" t="s">
        <v>6</v>
      </c>
      <c r="J99" s="194" t="s">
        <v>5</v>
      </c>
      <c r="K99" s="198" t="str">
        <f>IF(A99="","",(VLOOKUP(A99,生徒名簿表!B:D,3,0)))</f>
        <v>入</v>
      </c>
      <c r="L99" s="186">
        <v>149</v>
      </c>
      <c r="M99" s="186">
        <f t="shared" si="7"/>
        <v>26</v>
      </c>
      <c r="N99" s="328" t="str">
        <f>IF(B99="","",(VLOOKUP(B99,生徒名簿表!G:I,2,0)))</f>
        <v>教育花子26</v>
      </c>
      <c r="O99" s="328"/>
      <c r="P99" s="328"/>
      <c r="Q99" s="328"/>
      <c r="R99" s="329"/>
      <c r="S99" s="35" t="s">
        <v>6</v>
      </c>
      <c r="T99" s="32" t="s">
        <v>5</v>
      </c>
      <c r="U99" s="33" t="str">
        <f>IF(B99="","",(VLOOKUP(B99,生徒名簿表!G:I,3,0)))</f>
        <v>入</v>
      </c>
    </row>
    <row r="100" spans="1:21" ht="23.4" customHeight="1" x14ac:dyDescent="0.45">
      <c r="A100" s="61">
        <v>1</v>
      </c>
      <c r="B100" s="62">
        <v>26</v>
      </c>
      <c r="D100" s="186">
        <v>125</v>
      </c>
      <c r="E100" s="185">
        <f t="shared" si="6"/>
        <v>1</v>
      </c>
      <c r="F100" s="415" t="str">
        <f>IF(A100="","",(VLOOKUP(A100,生徒名簿表!G:I,2,0)))</f>
        <v>教育花子1</v>
      </c>
      <c r="G100" s="416"/>
      <c r="H100" s="417"/>
      <c r="I100" s="193" t="s">
        <v>6</v>
      </c>
      <c r="J100" s="194" t="s">
        <v>5</v>
      </c>
      <c r="K100" s="198" t="str">
        <f>IF(A100="","",(VLOOKUP(A100,生徒名簿表!B:D,3,0)))</f>
        <v>入</v>
      </c>
      <c r="L100" s="186">
        <v>150</v>
      </c>
      <c r="M100" s="186">
        <f t="shared" si="7"/>
        <v>26</v>
      </c>
      <c r="N100" s="328" t="str">
        <f>IF(B100="","",(VLOOKUP(B100,生徒名簿表!G:I,2,0)))</f>
        <v>教育花子26</v>
      </c>
      <c r="O100" s="328"/>
      <c r="P100" s="328"/>
      <c r="Q100" s="328"/>
      <c r="R100" s="329"/>
      <c r="S100" s="35" t="s">
        <v>6</v>
      </c>
      <c r="T100" s="32" t="s">
        <v>5</v>
      </c>
      <c r="U100" s="33" t="str">
        <f>IF(B100="","",(VLOOKUP(B100,生徒名簿表!G:I,3,0)))</f>
        <v>入</v>
      </c>
    </row>
    <row r="101" spans="1:21" ht="3.6" customHeight="1" x14ac:dyDescent="0.45"/>
    <row r="102" spans="1:21" ht="27" customHeight="1" x14ac:dyDescent="0.45">
      <c r="D102" s="418" t="s">
        <v>3</v>
      </c>
      <c r="E102" s="419"/>
      <c r="F102" s="419"/>
      <c r="G102" s="419"/>
      <c r="H102" s="420"/>
      <c r="I102" s="390" t="s">
        <v>579</v>
      </c>
      <c r="J102" s="391"/>
      <c r="K102" s="391"/>
      <c r="L102" s="392"/>
      <c r="M102" s="393" t="s">
        <v>578</v>
      </c>
      <c r="N102" s="394"/>
      <c r="O102" s="394"/>
      <c r="P102" s="394"/>
      <c r="Q102" s="395"/>
      <c r="R102" s="389" t="s">
        <v>1</v>
      </c>
      <c r="S102" s="389"/>
      <c r="T102" s="389"/>
      <c r="U102" s="389"/>
    </row>
    <row r="103" spans="1:21" ht="3.75" customHeight="1" thickBot="1" x14ac:dyDescent="0.5">
      <c r="K103" s="405"/>
      <c r="L103" s="405"/>
      <c r="M103" s="197"/>
    </row>
    <row r="104" spans="1:21" ht="15" customHeight="1" x14ac:dyDescent="0.45">
      <c r="D104" s="406" t="s">
        <v>1442</v>
      </c>
      <c r="E104" s="406"/>
      <c r="F104" s="407"/>
      <c r="G104" s="407"/>
      <c r="H104" s="407"/>
      <c r="I104" s="407"/>
      <c r="J104" s="407"/>
      <c r="K104" s="408"/>
      <c r="L104" s="409" t="s">
        <v>0</v>
      </c>
      <c r="M104" s="410"/>
      <c r="N104" s="411"/>
      <c r="O104" s="337">
        <f>O34</f>
        <v>0</v>
      </c>
      <c r="P104" s="338"/>
      <c r="Q104" s="338"/>
      <c r="R104" s="338"/>
      <c r="S104" s="338"/>
      <c r="T104" s="338"/>
      <c r="U104" s="339"/>
    </row>
    <row r="105" spans="1:21" ht="15" customHeight="1" thickBot="1" x14ac:dyDescent="0.5">
      <c r="D105" s="407"/>
      <c r="E105" s="407"/>
      <c r="F105" s="407"/>
      <c r="G105" s="407"/>
      <c r="H105" s="407"/>
      <c r="I105" s="407"/>
      <c r="J105" s="407"/>
      <c r="K105" s="408"/>
      <c r="L105" s="412"/>
      <c r="M105" s="413"/>
      <c r="N105" s="414"/>
      <c r="O105" s="340"/>
      <c r="P105" s="341"/>
      <c r="Q105" s="341"/>
      <c r="R105" s="341"/>
      <c r="S105" s="341"/>
      <c r="T105" s="341"/>
      <c r="U105" s="342"/>
    </row>
    <row r="106" spans="1:21" ht="27.75" customHeight="1" x14ac:dyDescent="0.45">
      <c r="D106" s="381" t="str">
        <f>D1</f>
        <v>　　　　第57回下野教育書道展出品目録</v>
      </c>
      <c r="E106" s="381"/>
      <c r="F106" s="381"/>
      <c r="G106" s="381"/>
      <c r="H106" s="381"/>
      <c r="I106" s="381"/>
      <c r="J106" s="381"/>
      <c r="K106" s="381"/>
      <c r="L106" s="381"/>
      <c r="M106" s="381"/>
      <c r="N106" s="381"/>
      <c r="O106" s="381"/>
      <c r="P106" s="381"/>
      <c r="Q106" s="381"/>
      <c r="R106" s="381"/>
      <c r="S106" s="381"/>
      <c r="T106" s="381"/>
      <c r="U106" s="381"/>
    </row>
    <row r="107" spans="1:21" ht="30" customHeight="1" x14ac:dyDescent="0.45">
      <c r="D107" s="418" t="s">
        <v>15</v>
      </c>
      <c r="E107" s="420"/>
      <c r="F107" s="423" t="str">
        <f>F2</f>
        <v>硬筆</v>
      </c>
      <c r="G107" s="423"/>
      <c r="H107" s="186" t="s">
        <v>23</v>
      </c>
      <c r="I107" s="385">
        <f>I2</f>
        <v>0</v>
      </c>
      <c r="J107" s="386"/>
      <c r="K107" s="418" t="s">
        <v>22</v>
      </c>
      <c r="L107" s="420"/>
      <c r="M107" s="385" t="s">
        <v>1444</v>
      </c>
      <c r="N107" s="386"/>
      <c r="O107" s="387"/>
      <c r="P107" s="354" t="s">
        <v>14</v>
      </c>
      <c r="Q107" s="355"/>
      <c r="R107" s="42"/>
      <c r="S107" s="22" t="s">
        <v>13</v>
      </c>
      <c r="T107" s="23">
        <v>4</v>
      </c>
      <c r="U107" s="24" t="s">
        <v>12</v>
      </c>
    </row>
    <row r="108" spans="1:21" ht="30" customHeight="1" x14ac:dyDescent="0.45">
      <c r="A108" s="154" t="s">
        <v>1384</v>
      </c>
      <c r="B108" s="154" t="s">
        <v>1385</v>
      </c>
      <c r="D108" s="418" t="s">
        <v>11</v>
      </c>
      <c r="E108" s="420"/>
      <c r="F108" s="421" t="str">
        <f>IF(I2="","",(VLOOKUP(I107,学校番号一覧表!A:D,4,0)))</f>
        <v/>
      </c>
      <c r="G108" s="421"/>
      <c r="H108" s="186" t="s">
        <v>576</v>
      </c>
      <c r="I108" s="327" t="str">
        <f>IF(I2="","",(VLOOKUP(I2,学校番号一覧表!A:D,2,0)))</f>
        <v/>
      </c>
      <c r="J108" s="328"/>
      <c r="K108" s="328"/>
      <c r="L108" s="328"/>
      <c r="M108" s="328"/>
      <c r="N108" s="328"/>
      <c r="O108" s="329"/>
      <c r="P108" s="356" t="s">
        <v>10</v>
      </c>
      <c r="Q108" s="356"/>
      <c r="R108" s="388"/>
      <c r="S108" s="388"/>
      <c r="T108" s="388"/>
      <c r="U108" s="388"/>
    </row>
    <row r="109" spans="1:21" ht="3.75" customHeight="1" x14ac:dyDescent="0.45">
      <c r="D109" s="187"/>
      <c r="E109" s="187"/>
      <c r="F109" s="187"/>
      <c r="G109" s="187"/>
      <c r="H109" s="188"/>
      <c r="I109" s="188"/>
      <c r="J109" s="188"/>
      <c r="K109" s="188"/>
      <c r="L109" s="189"/>
      <c r="M109" s="189"/>
      <c r="N109" s="190"/>
      <c r="O109" s="1"/>
      <c r="P109" s="1"/>
      <c r="Q109" s="41"/>
      <c r="R109" s="41"/>
      <c r="S109" s="41"/>
      <c r="T109" s="41"/>
      <c r="U109" s="41"/>
    </row>
    <row r="110" spans="1:21" ht="21.9" customHeight="1" x14ac:dyDescent="0.45">
      <c r="A110" s="61" t="s">
        <v>589</v>
      </c>
      <c r="B110" s="62" t="s">
        <v>589</v>
      </c>
      <c r="D110" s="191" t="s">
        <v>646</v>
      </c>
      <c r="E110" s="199" t="s">
        <v>1441</v>
      </c>
      <c r="F110" s="291" t="s">
        <v>8</v>
      </c>
      <c r="G110" s="297"/>
      <c r="H110" s="292"/>
      <c r="I110" s="291" t="s">
        <v>7</v>
      </c>
      <c r="J110" s="297"/>
      <c r="K110" s="297"/>
      <c r="L110" s="186" t="s">
        <v>646</v>
      </c>
      <c r="M110" s="200" t="s">
        <v>1441</v>
      </c>
      <c r="N110" s="297" t="s">
        <v>8</v>
      </c>
      <c r="O110" s="297"/>
      <c r="P110" s="297"/>
      <c r="Q110" s="297"/>
      <c r="R110" s="292"/>
      <c r="S110" s="291" t="s">
        <v>7</v>
      </c>
      <c r="T110" s="297"/>
      <c r="U110" s="292"/>
    </row>
    <row r="111" spans="1:21" ht="23.4" customHeight="1" x14ac:dyDescent="0.45">
      <c r="A111" s="61">
        <v>1</v>
      </c>
      <c r="B111" s="62">
        <v>26</v>
      </c>
      <c r="D111" s="186">
        <v>151</v>
      </c>
      <c r="E111" s="185">
        <f>A111</f>
        <v>1</v>
      </c>
      <c r="F111" s="415" t="str">
        <f>IF(A111="","",(VLOOKUP(A111,生徒名簿表!G:I,2,0)))</f>
        <v>教育花子1</v>
      </c>
      <c r="G111" s="416"/>
      <c r="H111" s="417"/>
      <c r="I111" s="193" t="s">
        <v>6</v>
      </c>
      <c r="J111" s="194" t="s">
        <v>5</v>
      </c>
      <c r="K111" s="198" t="str">
        <f>IF(A111="","",(VLOOKUP(A111,生徒名簿表!G:I,3,0)))</f>
        <v>入</v>
      </c>
      <c r="L111" s="186">
        <v>176</v>
      </c>
      <c r="M111" s="186">
        <f>B111</f>
        <v>26</v>
      </c>
      <c r="N111" s="328" t="str">
        <f>IF(B111="","",(VLOOKUP(B111,生徒名簿表!G:I,2,0)))</f>
        <v>教育花子26</v>
      </c>
      <c r="O111" s="328"/>
      <c r="P111" s="328"/>
      <c r="Q111" s="328"/>
      <c r="R111" s="329"/>
      <c r="S111" s="35" t="s">
        <v>6</v>
      </c>
      <c r="T111" s="32" t="s">
        <v>5</v>
      </c>
      <c r="U111" s="33" t="str">
        <f>IF(B111="","",(VLOOKUP(B111,生徒名簿表!G:I,3,0)))</f>
        <v>入</v>
      </c>
    </row>
    <row r="112" spans="1:21" ht="23.4" customHeight="1" x14ac:dyDescent="0.45">
      <c r="A112" s="61">
        <v>1</v>
      </c>
      <c r="B112" s="62">
        <v>26</v>
      </c>
      <c r="D112" s="186">
        <v>152</v>
      </c>
      <c r="E112" s="185">
        <f t="shared" ref="E112:E135" si="8">A112</f>
        <v>1</v>
      </c>
      <c r="F112" s="415" t="str">
        <f>IF(A112="","",(VLOOKUP(A112,生徒名簿表!G:I,2,0)))</f>
        <v>教育花子1</v>
      </c>
      <c r="G112" s="416"/>
      <c r="H112" s="417"/>
      <c r="I112" s="193" t="s">
        <v>6</v>
      </c>
      <c r="J112" s="194" t="s">
        <v>5</v>
      </c>
      <c r="K112" s="198" t="str">
        <f>IF(A112="","",(VLOOKUP(A112,生徒名簿表!G:I,3,0)))</f>
        <v>入</v>
      </c>
      <c r="L112" s="186">
        <v>177</v>
      </c>
      <c r="M112" s="186">
        <f t="shared" ref="M112:M135" si="9">B112</f>
        <v>26</v>
      </c>
      <c r="N112" s="328" t="str">
        <f>IF(B112="","",(VLOOKUP(B112,生徒名簿表!G:I,2,0)))</f>
        <v>教育花子26</v>
      </c>
      <c r="O112" s="328"/>
      <c r="P112" s="328"/>
      <c r="Q112" s="328"/>
      <c r="R112" s="329"/>
      <c r="S112" s="35" t="s">
        <v>6</v>
      </c>
      <c r="T112" s="32" t="s">
        <v>5</v>
      </c>
      <c r="U112" s="33" t="str">
        <f>IF(B112="","",(VLOOKUP(B112,生徒名簿表!G:I,3,0)))</f>
        <v>入</v>
      </c>
    </row>
    <row r="113" spans="1:21" ht="23.4" customHeight="1" x14ac:dyDescent="0.45">
      <c r="A113" s="61">
        <v>1</v>
      </c>
      <c r="B113" s="62">
        <v>26</v>
      </c>
      <c r="D113" s="186">
        <v>153</v>
      </c>
      <c r="E113" s="185">
        <f t="shared" si="8"/>
        <v>1</v>
      </c>
      <c r="F113" s="415" t="str">
        <f>IF(A113="","",(VLOOKUP(A113,生徒名簿表!G:I,2,0)))</f>
        <v>教育花子1</v>
      </c>
      <c r="G113" s="416"/>
      <c r="H113" s="417"/>
      <c r="I113" s="193" t="s">
        <v>6</v>
      </c>
      <c r="J113" s="194" t="s">
        <v>5</v>
      </c>
      <c r="K113" s="198" t="str">
        <f>IF(A113="","",(VLOOKUP(A113,生徒名簿表!G:I,3,0)))</f>
        <v>入</v>
      </c>
      <c r="L113" s="186">
        <v>178</v>
      </c>
      <c r="M113" s="186">
        <f t="shared" si="9"/>
        <v>26</v>
      </c>
      <c r="N113" s="328" t="str">
        <f>IF(B113="","",(VLOOKUP(B113,生徒名簿表!G:I,2,0)))</f>
        <v>教育花子26</v>
      </c>
      <c r="O113" s="328"/>
      <c r="P113" s="328"/>
      <c r="Q113" s="328"/>
      <c r="R113" s="329"/>
      <c r="S113" s="35" t="s">
        <v>6</v>
      </c>
      <c r="T113" s="32" t="s">
        <v>5</v>
      </c>
      <c r="U113" s="33" t="str">
        <f>IF(B113="","",(VLOOKUP(B113,生徒名簿表!G:I,3,0)))</f>
        <v>入</v>
      </c>
    </row>
    <row r="114" spans="1:21" ht="23.4" customHeight="1" x14ac:dyDescent="0.45">
      <c r="A114" s="61">
        <v>1</v>
      </c>
      <c r="B114" s="62">
        <v>26</v>
      </c>
      <c r="D114" s="186">
        <v>154</v>
      </c>
      <c r="E114" s="185">
        <f t="shared" si="8"/>
        <v>1</v>
      </c>
      <c r="F114" s="415" t="str">
        <f>IF(A114="","",(VLOOKUP(A114,生徒名簿表!G:I,2,0)))</f>
        <v>教育花子1</v>
      </c>
      <c r="G114" s="416"/>
      <c r="H114" s="417"/>
      <c r="I114" s="193" t="s">
        <v>6</v>
      </c>
      <c r="J114" s="194" t="s">
        <v>5</v>
      </c>
      <c r="K114" s="198" t="str">
        <f>IF(A114="","",(VLOOKUP(A114,生徒名簿表!G:I,3,0)))</f>
        <v>入</v>
      </c>
      <c r="L114" s="186">
        <v>179</v>
      </c>
      <c r="M114" s="186">
        <f t="shared" si="9"/>
        <v>26</v>
      </c>
      <c r="N114" s="328" t="str">
        <f>IF(B114="","",(VLOOKUP(B114,生徒名簿表!G:I,2,0)))</f>
        <v>教育花子26</v>
      </c>
      <c r="O114" s="328"/>
      <c r="P114" s="328"/>
      <c r="Q114" s="328"/>
      <c r="R114" s="329"/>
      <c r="S114" s="35" t="s">
        <v>6</v>
      </c>
      <c r="T114" s="32" t="s">
        <v>5</v>
      </c>
      <c r="U114" s="33" t="str">
        <f>IF(B114="","",(VLOOKUP(B114,生徒名簿表!G:I,3,0)))</f>
        <v>入</v>
      </c>
    </row>
    <row r="115" spans="1:21" ht="23.4" customHeight="1" x14ac:dyDescent="0.45">
      <c r="A115" s="61">
        <v>1</v>
      </c>
      <c r="B115" s="62">
        <v>26</v>
      </c>
      <c r="D115" s="186">
        <v>155</v>
      </c>
      <c r="E115" s="185">
        <f t="shared" si="8"/>
        <v>1</v>
      </c>
      <c r="F115" s="415" t="str">
        <f>IF(A115="","",(VLOOKUP(A115,生徒名簿表!G:I,2,0)))</f>
        <v>教育花子1</v>
      </c>
      <c r="G115" s="416"/>
      <c r="H115" s="417"/>
      <c r="I115" s="193" t="s">
        <v>6</v>
      </c>
      <c r="J115" s="194" t="s">
        <v>5</v>
      </c>
      <c r="K115" s="198" t="str">
        <f>IF(A115="","",(VLOOKUP(A115,生徒名簿表!G:I,3,0)))</f>
        <v>入</v>
      </c>
      <c r="L115" s="186">
        <v>180</v>
      </c>
      <c r="M115" s="186">
        <f t="shared" si="9"/>
        <v>26</v>
      </c>
      <c r="N115" s="328" t="str">
        <f>IF(B115="","",(VLOOKUP(B115,生徒名簿表!G:I,2,0)))</f>
        <v>教育花子26</v>
      </c>
      <c r="O115" s="328"/>
      <c r="P115" s="328"/>
      <c r="Q115" s="328"/>
      <c r="R115" s="329"/>
      <c r="S115" s="35" t="s">
        <v>6</v>
      </c>
      <c r="T115" s="32" t="s">
        <v>5</v>
      </c>
      <c r="U115" s="33" t="str">
        <f>IF(B115="","",(VLOOKUP(B115,生徒名簿表!G:I,3,0)))</f>
        <v>入</v>
      </c>
    </row>
    <row r="116" spans="1:21" ht="23.4" customHeight="1" x14ac:dyDescent="0.45">
      <c r="A116" s="61">
        <v>1</v>
      </c>
      <c r="B116" s="62">
        <v>26</v>
      </c>
      <c r="D116" s="186">
        <v>156</v>
      </c>
      <c r="E116" s="185">
        <f t="shared" si="8"/>
        <v>1</v>
      </c>
      <c r="F116" s="415" t="str">
        <f>IF(A116="","",(VLOOKUP(A116,生徒名簿表!G:I,2,0)))</f>
        <v>教育花子1</v>
      </c>
      <c r="G116" s="416"/>
      <c r="H116" s="417"/>
      <c r="I116" s="193" t="s">
        <v>6</v>
      </c>
      <c r="J116" s="194" t="s">
        <v>5</v>
      </c>
      <c r="K116" s="198" t="str">
        <f>IF(A116="","",(VLOOKUP(A116,生徒名簿表!G:I,3,0)))</f>
        <v>入</v>
      </c>
      <c r="L116" s="186">
        <v>181</v>
      </c>
      <c r="M116" s="186">
        <f t="shared" si="9"/>
        <v>26</v>
      </c>
      <c r="N116" s="328" t="str">
        <f>IF(B116="","",(VLOOKUP(B116,生徒名簿表!G:I,2,0)))</f>
        <v>教育花子26</v>
      </c>
      <c r="O116" s="328"/>
      <c r="P116" s="328"/>
      <c r="Q116" s="328"/>
      <c r="R116" s="329"/>
      <c r="S116" s="35" t="s">
        <v>6</v>
      </c>
      <c r="T116" s="32" t="s">
        <v>5</v>
      </c>
      <c r="U116" s="33" t="str">
        <f>IF(B116="","",(VLOOKUP(B116,生徒名簿表!G:I,3,0)))</f>
        <v>入</v>
      </c>
    </row>
    <row r="117" spans="1:21" ht="23.4" customHeight="1" x14ac:dyDescent="0.45">
      <c r="A117" s="61">
        <v>1</v>
      </c>
      <c r="B117" s="62">
        <v>26</v>
      </c>
      <c r="D117" s="186">
        <v>157</v>
      </c>
      <c r="E117" s="185">
        <f t="shared" si="8"/>
        <v>1</v>
      </c>
      <c r="F117" s="415" t="str">
        <f>IF(A117="","",(VLOOKUP(A117,生徒名簿表!G:I,2,0)))</f>
        <v>教育花子1</v>
      </c>
      <c r="G117" s="416"/>
      <c r="H117" s="417"/>
      <c r="I117" s="193" t="s">
        <v>6</v>
      </c>
      <c r="J117" s="194" t="s">
        <v>5</v>
      </c>
      <c r="K117" s="198" t="str">
        <f>IF(A117="","",(VLOOKUP(A117,生徒名簿表!G:I,3,0)))</f>
        <v>入</v>
      </c>
      <c r="L117" s="186">
        <v>182</v>
      </c>
      <c r="M117" s="186">
        <f t="shared" si="9"/>
        <v>26</v>
      </c>
      <c r="N117" s="328" t="str">
        <f>IF(B117="","",(VLOOKUP(B117,生徒名簿表!G:I,2,0)))</f>
        <v>教育花子26</v>
      </c>
      <c r="O117" s="328"/>
      <c r="P117" s="328"/>
      <c r="Q117" s="328"/>
      <c r="R117" s="329"/>
      <c r="S117" s="35" t="s">
        <v>6</v>
      </c>
      <c r="T117" s="32" t="s">
        <v>5</v>
      </c>
      <c r="U117" s="33" t="str">
        <f>IF(B117="","",(VLOOKUP(B117,生徒名簿表!G:I,3,0)))</f>
        <v>入</v>
      </c>
    </row>
    <row r="118" spans="1:21" ht="23.4" customHeight="1" x14ac:dyDescent="0.45">
      <c r="A118" s="61">
        <v>1</v>
      </c>
      <c r="B118" s="62">
        <v>26</v>
      </c>
      <c r="D118" s="186">
        <v>158</v>
      </c>
      <c r="E118" s="185">
        <f t="shared" si="8"/>
        <v>1</v>
      </c>
      <c r="F118" s="415" t="str">
        <f>IF(A118="","",(VLOOKUP(A118,生徒名簿表!G:I,2,0)))</f>
        <v>教育花子1</v>
      </c>
      <c r="G118" s="416"/>
      <c r="H118" s="417"/>
      <c r="I118" s="193" t="s">
        <v>6</v>
      </c>
      <c r="J118" s="194" t="s">
        <v>5</v>
      </c>
      <c r="K118" s="198" t="str">
        <f>IF(A118="","",(VLOOKUP(A118,生徒名簿表!G:I,3,0)))</f>
        <v>入</v>
      </c>
      <c r="L118" s="186">
        <v>183</v>
      </c>
      <c r="M118" s="186">
        <f t="shared" si="9"/>
        <v>26</v>
      </c>
      <c r="N118" s="328" t="str">
        <f>IF(B118="","",(VLOOKUP(B118,生徒名簿表!G:I,2,0)))</f>
        <v>教育花子26</v>
      </c>
      <c r="O118" s="328"/>
      <c r="P118" s="328"/>
      <c r="Q118" s="328"/>
      <c r="R118" s="329"/>
      <c r="S118" s="35" t="s">
        <v>6</v>
      </c>
      <c r="T118" s="32" t="s">
        <v>5</v>
      </c>
      <c r="U118" s="33" t="str">
        <f>IF(B118="","",(VLOOKUP(B118,生徒名簿表!G:I,3,0)))</f>
        <v>入</v>
      </c>
    </row>
    <row r="119" spans="1:21" ht="23.4" customHeight="1" x14ac:dyDescent="0.45">
      <c r="A119" s="61">
        <v>1</v>
      </c>
      <c r="B119" s="62">
        <v>26</v>
      </c>
      <c r="D119" s="186">
        <v>159</v>
      </c>
      <c r="E119" s="185">
        <f t="shared" si="8"/>
        <v>1</v>
      </c>
      <c r="F119" s="415" t="str">
        <f>IF(A119="","",(VLOOKUP(A119,生徒名簿表!G:I,2,0)))</f>
        <v>教育花子1</v>
      </c>
      <c r="G119" s="416"/>
      <c r="H119" s="417"/>
      <c r="I119" s="193" t="s">
        <v>6</v>
      </c>
      <c r="J119" s="194" t="s">
        <v>5</v>
      </c>
      <c r="K119" s="198" t="str">
        <f>IF(A119="","",(VLOOKUP(A119,生徒名簿表!G:I,3,0)))</f>
        <v>入</v>
      </c>
      <c r="L119" s="186">
        <v>184</v>
      </c>
      <c r="M119" s="186">
        <f t="shared" si="9"/>
        <v>26</v>
      </c>
      <c r="N119" s="328" t="str">
        <f>IF(B119="","",(VLOOKUP(B119,生徒名簿表!G:I,2,0)))</f>
        <v>教育花子26</v>
      </c>
      <c r="O119" s="328"/>
      <c r="P119" s="328"/>
      <c r="Q119" s="328"/>
      <c r="R119" s="329"/>
      <c r="S119" s="35" t="s">
        <v>6</v>
      </c>
      <c r="T119" s="32" t="s">
        <v>5</v>
      </c>
      <c r="U119" s="33" t="str">
        <f>IF(B119="","",(VLOOKUP(B119,生徒名簿表!G:I,3,0)))</f>
        <v>入</v>
      </c>
    </row>
    <row r="120" spans="1:21" ht="23.4" customHeight="1" x14ac:dyDescent="0.45">
      <c r="A120" s="61">
        <v>1</v>
      </c>
      <c r="B120" s="62">
        <v>26</v>
      </c>
      <c r="D120" s="186">
        <v>160</v>
      </c>
      <c r="E120" s="185">
        <f t="shared" si="8"/>
        <v>1</v>
      </c>
      <c r="F120" s="415" t="str">
        <f>IF(A120="","",(VLOOKUP(A120,生徒名簿表!G:I,2,0)))</f>
        <v>教育花子1</v>
      </c>
      <c r="G120" s="416"/>
      <c r="H120" s="417"/>
      <c r="I120" s="193" t="s">
        <v>6</v>
      </c>
      <c r="J120" s="194" t="s">
        <v>5</v>
      </c>
      <c r="K120" s="198" t="str">
        <f>IF(A120="","",(VLOOKUP(A120,生徒名簿表!G:I,3,0)))</f>
        <v>入</v>
      </c>
      <c r="L120" s="186">
        <v>185</v>
      </c>
      <c r="M120" s="186">
        <f t="shared" si="9"/>
        <v>26</v>
      </c>
      <c r="N120" s="328" t="str">
        <f>IF(B120="","",(VLOOKUP(B120,生徒名簿表!G:I,2,0)))</f>
        <v>教育花子26</v>
      </c>
      <c r="O120" s="328"/>
      <c r="P120" s="328"/>
      <c r="Q120" s="328"/>
      <c r="R120" s="329"/>
      <c r="S120" s="35" t="s">
        <v>6</v>
      </c>
      <c r="T120" s="32" t="s">
        <v>5</v>
      </c>
      <c r="U120" s="33" t="str">
        <f>IF(B120="","",(VLOOKUP(B120,生徒名簿表!G:I,3,0)))</f>
        <v>入</v>
      </c>
    </row>
    <row r="121" spans="1:21" ht="23.4" customHeight="1" x14ac:dyDescent="0.45">
      <c r="A121" s="61">
        <v>1</v>
      </c>
      <c r="B121" s="62">
        <v>26</v>
      </c>
      <c r="D121" s="186">
        <v>161</v>
      </c>
      <c r="E121" s="185">
        <f t="shared" si="8"/>
        <v>1</v>
      </c>
      <c r="F121" s="415" t="str">
        <f>IF(A121="","",(VLOOKUP(A121,生徒名簿表!G:I,2,0)))</f>
        <v>教育花子1</v>
      </c>
      <c r="G121" s="416"/>
      <c r="H121" s="417"/>
      <c r="I121" s="193" t="s">
        <v>6</v>
      </c>
      <c r="J121" s="194" t="s">
        <v>5</v>
      </c>
      <c r="K121" s="198" t="str">
        <f>IF(A121="","",(VLOOKUP(A121,生徒名簿表!G:I,3,0)))</f>
        <v>入</v>
      </c>
      <c r="L121" s="186">
        <v>186</v>
      </c>
      <c r="M121" s="186">
        <f t="shared" si="9"/>
        <v>26</v>
      </c>
      <c r="N121" s="328" t="str">
        <f>IF(B121="","",(VLOOKUP(B121,生徒名簿表!G:I,2,0)))</f>
        <v>教育花子26</v>
      </c>
      <c r="O121" s="328"/>
      <c r="P121" s="328"/>
      <c r="Q121" s="328"/>
      <c r="R121" s="329"/>
      <c r="S121" s="35" t="s">
        <v>6</v>
      </c>
      <c r="T121" s="32" t="s">
        <v>5</v>
      </c>
      <c r="U121" s="33" t="str">
        <f>IF(B121="","",(VLOOKUP(B121,生徒名簿表!G:I,3,0)))</f>
        <v>入</v>
      </c>
    </row>
    <row r="122" spans="1:21" ht="23.4" customHeight="1" x14ac:dyDescent="0.45">
      <c r="A122" s="61">
        <v>1</v>
      </c>
      <c r="B122" s="62">
        <v>26</v>
      </c>
      <c r="D122" s="186">
        <v>162</v>
      </c>
      <c r="E122" s="185">
        <f t="shared" si="8"/>
        <v>1</v>
      </c>
      <c r="F122" s="415" t="str">
        <f>IF(A122="","",(VLOOKUP(A122,生徒名簿表!G:I,2,0)))</f>
        <v>教育花子1</v>
      </c>
      <c r="G122" s="416"/>
      <c r="H122" s="417"/>
      <c r="I122" s="193" t="s">
        <v>6</v>
      </c>
      <c r="J122" s="194" t="s">
        <v>5</v>
      </c>
      <c r="K122" s="198" t="str">
        <f>IF(A122="","",(VLOOKUP(A122,生徒名簿表!G:I,3,0)))</f>
        <v>入</v>
      </c>
      <c r="L122" s="186">
        <v>187</v>
      </c>
      <c r="M122" s="186">
        <f t="shared" si="9"/>
        <v>26</v>
      </c>
      <c r="N122" s="328" t="str">
        <f>IF(B122="","",(VLOOKUP(B122,生徒名簿表!G:I,2,0)))</f>
        <v>教育花子26</v>
      </c>
      <c r="O122" s="328"/>
      <c r="P122" s="328"/>
      <c r="Q122" s="328"/>
      <c r="R122" s="329"/>
      <c r="S122" s="35" t="s">
        <v>6</v>
      </c>
      <c r="T122" s="32" t="s">
        <v>5</v>
      </c>
      <c r="U122" s="33" t="str">
        <f>IF(B122="","",(VLOOKUP(B122,生徒名簿表!G:I,3,0)))</f>
        <v>入</v>
      </c>
    </row>
    <row r="123" spans="1:21" ht="23.4" customHeight="1" x14ac:dyDescent="0.45">
      <c r="A123" s="61">
        <v>1</v>
      </c>
      <c r="B123" s="62">
        <v>26</v>
      </c>
      <c r="D123" s="186">
        <v>163</v>
      </c>
      <c r="E123" s="185">
        <f t="shared" si="8"/>
        <v>1</v>
      </c>
      <c r="F123" s="415" t="str">
        <f>IF(A123="","",(VLOOKUP(A123,生徒名簿表!G:I,2,0)))</f>
        <v>教育花子1</v>
      </c>
      <c r="G123" s="416"/>
      <c r="H123" s="417"/>
      <c r="I123" s="193" t="s">
        <v>6</v>
      </c>
      <c r="J123" s="194" t="s">
        <v>5</v>
      </c>
      <c r="K123" s="198" t="str">
        <f>IF(A123="","",(VLOOKUP(A123,生徒名簿表!G:I,3,0)))</f>
        <v>入</v>
      </c>
      <c r="L123" s="186">
        <v>188</v>
      </c>
      <c r="M123" s="186">
        <f t="shared" si="9"/>
        <v>26</v>
      </c>
      <c r="N123" s="328" t="str">
        <f>IF(B123="","",(VLOOKUP(B123,生徒名簿表!G:I,2,0)))</f>
        <v>教育花子26</v>
      </c>
      <c r="O123" s="328"/>
      <c r="P123" s="328"/>
      <c r="Q123" s="328"/>
      <c r="R123" s="329"/>
      <c r="S123" s="35" t="s">
        <v>6</v>
      </c>
      <c r="T123" s="32" t="s">
        <v>5</v>
      </c>
      <c r="U123" s="33" t="str">
        <f>IF(B123="","",(VLOOKUP(B123,生徒名簿表!G:I,3,0)))</f>
        <v>入</v>
      </c>
    </row>
    <row r="124" spans="1:21" ht="23.4" customHeight="1" x14ac:dyDescent="0.45">
      <c r="A124" s="61">
        <v>1</v>
      </c>
      <c r="B124" s="62">
        <v>26</v>
      </c>
      <c r="D124" s="186">
        <v>164</v>
      </c>
      <c r="E124" s="185">
        <f t="shared" si="8"/>
        <v>1</v>
      </c>
      <c r="F124" s="415" t="str">
        <f>IF(A124="","",(VLOOKUP(A124,生徒名簿表!G:I,2,0)))</f>
        <v>教育花子1</v>
      </c>
      <c r="G124" s="416"/>
      <c r="H124" s="417"/>
      <c r="I124" s="193" t="s">
        <v>6</v>
      </c>
      <c r="J124" s="194" t="s">
        <v>5</v>
      </c>
      <c r="K124" s="198" t="str">
        <f>IF(A124="","",(VLOOKUP(A124,生徒名簿表!G:I,3,0)))</f>
        <v>入</v>
      </c>
      <c r="L124" s="186">
        <v>189</v>
      </c>
      <c r="M124" s="186">
        <f t="shared" si="9"/>
        <v>26</v>
      </c>
      <c r="N124" s="328" t="str">
        <f>IF(B124="","",(VLOOKUP(B124,生徒名簿表!G:I,2,0)))</f>
        <v>教育花子26</v>
      </c>
      <c r="O124" s="328"/>
      <c r="P124" s="328"/>
      <c r="Q124" s="328"/>
      <c r="R124" s="329"/>
      <c r="S124" s="35" t="s">
        <v>6</v>
      </c>
      <c r="T124" s="32" t="s">
        <v>5</v>
      </c>
      <c r="U124" s="33" t="str">
        <f>IF(B124="","",(VLOOKUP(B124,生徒名簿表!G:I,3,0)))</f>
        <v>入</v>
      </c>
    </row>
    <row r="125" spans="1:21" ht="23.4" customHeight="1" x14ac:dyDescent="0.45">
      <c r="A125" s="61">
        <v>1</v>
      </c>
      <c r="B125" s="62">
        <v>26</v>
      </c>
      <c r="D125" s="186">
        <v>165</v>
      </c>
      <c r="E125" s="185">
        <f t="shared" si="8"/>
        <v>1</v>
      </c>
      <c r="F125" s="415" t="str">
        <f>IF(A125="","",(VLOOKUP(A125,生徒名簿表!G:I,2,0)))</f>
        <v>教育花子1</v>
      </c>
      <c r="G125" s="416"/>
      <c r="H125" s="417"/>
      <c r="I125" s="193" t="s">
        <v>6</v>
      </c>
      <c r="J125" s="194" t="s">
        <v>5</v>
      </c>
      <c r="K125" s="198" t="str">
        <f>IF(A125="","",(VLOOKUP(A125,生徒名簿表!G:I,3,0)))</f>
        <v>入</v>
      </c>
      <c r="L125" s="186">
        <v>190</v>
      </c>
      <c r="M125" s="186">
        <f t="shared" si="9"/>
        <v>26</v>
      </c>
      <c r="N125" s="328" t="str">
        <f>IF(B125="","",(VLOOKUP(B125,生徒名簿表!G:I,2,0)))</f>
        <v>教育花子26</v>
      </c>
      <c r="O125" s="328"/>
      <c r="P125" s="328"/>
      <c r="Q125" s="328"/>
      <c r="R125" s="329"/>
      <c r="S125" s="35" t="s">
        <v>6</v>
      </c>
      <c r="T125" s="32" t="s">
        <v>5</v>
      </c>
      <c r="U125" s="33" t="str">
        <f>IF(B125="","",(VLOOKUP(B125,生徒名簿表!G:I,3,0)))</f>
        <v>入</v>
      </c>
    </row>
    <row r="126" spans="1:21" ht="23.4" customHeight="1" x14ac:dyDescent="0.45">
      <c r="A126" s="61">
        <v>1</v>
      </c>
      <c r="B126" s="62">
        <v>26</v>
      </c>
      <c r="D126" s="186">
        <v>166</v>
      </c>
      <c r="E126" s="185">
        <f t="shared" si="8"/>
        <v>1</v>
      </c>
      <c r="F126" s="415" t="str">
        <f>IF(A126="","",(VLOOKUP(A126,生徒名簿表!G:I,2,0)))</f>
        <v>教育花子1</v>
      </c>
      <c r="G126" s="416"/>
      <c r="H126" s="417"/>
      <c r="I126" s="193" t="s">
        <v>6</v>
      </c>
      <c r="J126" s="194" t="s">
        <v>5</v>
      </c>
      <c r="K126" s="198" t="str">
        <f>IF(A126="","",(VLOOKUP(A126,生徒名簿表!G:I,3,0)))</f>
        <v>入</v>
      </c>
      <c r="L126" s="186">
        <v>191</v>
      </c>
      <c r="M126" s="186">
        <f t="shared" si="9"/>
        <v>26</v>
      </c>
      <c r="N126" s="328" t="str">
        <f>IF(B126="","",(VLOOKUP(B126,生徒名簿表!G:I,2,0)))</f>
        <v>教育花子26</v>
      </c>
      <c r="O126" s="328"/>
      <c r="P126" s="328"/>
      <c r="Q126" s="328"/>
      <c r="R126" s="329"/>
      <c r="S126" s="35" t="s">
        <v>6</v>
      </c>
      <c r="T126" s="32" t="s">
        <v>5</v>
      </c>
      <c r="U126" s="33" t="str">
        <f>IF(B126="","",(VLOOKUP(B126,生徒名簿表!G:I,3,0)))</f>
        <v>入</v>
      </c>
    </row>
    <row r="127" spans="1:21" ht="23.4" customHeight="1" x14ac:dyDescent="0.45">
      <c r="A127" s="61">
        <v>1</v>
      </c>
      <c r="B127" s="62">
        <v>26</v>
      </c>
      <c r="D127" s="186">
        <v>167</v>
      </c>
      <c r="E127" s="185">
        <f t="shared" si="8"/>
        <v>1</v>
      </c>
      <c r="F127" s="415" t="str">
        <f>IF(A127="","",(VLOOKUP(A127,生徒名簿表!G:I,2,0)))</f>
        <v>教育花子1</v>
      </c>
      <c r="G127" s="416"/>
      <c r="H127" s="417"/>
      <c r="I127" s="193" t="s">
        <v>6</v>
      </c>
      <c r="J127" s="194" t="s">
        <v>5</v>
      </c>
      <c r="K127" s="198" t="str">
        <f>IF(A127="","",(VLOOKUP(A127,生徒名簿表!G:I,3,0)))</f>
        <v>入</v>
      </c>
      <c r="L127" s="186">
        <v>192</v>
      </c>
      <c r="M127" s="186">
        <f t="shared" si="9"/>
        <v>26</v>
      </c>
      <c r="N127" s="328" t="str">
        <f>IF(B127="","",(VLOOKUP(B127,生徒名簿表!G:I,2,0)))</f>
        <v>教育花子26</v>
      </c>
      <c r="O127" s="328"/>
      <c r="P127" s="328"/>
      <c r="Q127" s="328"/>
      <c r="R127" s="329"/>
      <c r="S127" s="35" t="s">
        <v>6</v>
      </c>
      <c r="T127" s="32" t="s">
        <v>5</v>
      </c>
      <c r="U127" s="33" t="str">
        <f>IF(B127="","",(VLOOKUP(B127,生徒名簿表!G:I,3,0)))</f>
        <v>入</v>
      </c>
    </row>
    <row r="128" spans="1:21" ht="23.4" customHeight="1" x14ac:dyDescent="0.45">
      <c r="A128" s="61">
        <v>1</v>
      </c>
      <c r="B128" s="62">
        <v>26</v>
      </c>
      <c r="D128" s="186">
        <v>168</v>
      </c>
      <c r="E128" s="185">
        <f t="shared" si="8"/>
        <v>1</v>
      </c>
      <c r="F128" s="415" t="str">
        <f>IF(A128="","",(VLOOKUP(A128,生徒名簿表!G:I,2,0)))</f>
        <v>教育花子1</v>
      </c>
      <c r="G128" s="416"/>
      <c r="H128" s="417"/>
      <c r="I128" s="193" t="s">
        <v>6</v>
      </c>
      <c r="J128" s="194" t="s">
        <v>5</v>
      </c>
      <c r="K128" s="198" t="str">
        <f>IF(A128="","",(VLOOKUP(A128,生徒名簿表!G:I,3,0)))</f>
        <v>入</v>
      </c>
      <c r="L128" s="186">
        <v>193</v>
      </c>
      <c r="M128" s="186">
        <f t="shared" si="9"/>
        <v>26</v>
      </c>
      <c r="N128" s="328" t="str">
        <f>IF(B128="","",(VLOOKUP(B128,生徒名簿表!G:I,2,0)))</f>
        <v>教育花子26</v>
      </c>
      <c r="O128" s="328"/>
      <c r="P128" s="328"/>
      <c r="Q128" s="328"/>
      <c r="R128" s="329"/>
      <c r="S128" s="35" t="s">
        <v>6</v>
      </c>
      <c r="T128" s="32" t="s">
        <v>5</v>
      </c>
      <c r="U128" s="33" t="str">
        <f>IF(B128="","",(VLOOKUP(B128,生徒名簿表!G:I,3,0)))</f>
        <v>入</v>
      </c>
    </row>
    <row r="129" spans="1:21" ht="23.4" customHeight="1" x14ac:dyDescent="0.45">
      <c r="A129" s="61">
        <v>1</v>
      </c>
      <c r="B129" s="62">
        <v>26</v>
      </c>
      <c r="D129" s="186">
        <v>169</v>
      </c>
      <c r="E129" s="185">
        <f t="shared" si="8"/>
        <v>1</v>
      </c>
      <c r="F129" s="415" t="str">
        <f>IF(A129="","",(VLOOKUP(A129,生徒名簿表!G:I,2,0)))</f>
        <v>教育花子1</v>
      </c>
      <c r="G129" s="416"/>
      <c r="H129" s="417"/>
      <c r="I129" s="193" t="s">
        <v>6</v>
      </c>
      <c r="J129" s="194" t="s">
        <v>5</v>
      </c>
      <c r="K129" s="198" t="str">
        <f>IF(A129="","",(VLOOKUP(A129,生徒名簿表!G:I,3,0)))</f>
        <v>入</v>
      </c>
      <c r="L129" s="186">
        <v>194</v>
      </c>
      <c r="M129" s="186">
        <f t="shared" si="9"/>
        <v>26</v>
      </c>
      <c r="N129" s="328" t="str">
        <f>IF(B129="","",(VLOOKUP(B129,生徒名簿表!G:I,2,0)))</f>
        <v>教育花子26</v>
      </c>
      <c r="O129" s="328"/>
      <c r="P129" s="328"/>
      <c r="Q129" s="328"/>
      <c r="R129" s="329"/>
      <c r="S129" s="35" t="s">
        <v>6</v>
      </c>
      <c r="T129" s="32" t="s">
        <v>5</v>
      </c>
      <c r="U129" s="33" t="str">
        <f>IF(B129="","",(VLOOKUP(B129,生徒名簿表!G:I,3,0)))</f>
        <v>入</v>
      </c>
    </row>
    <row r="130" spans="1:21" ht="23.4" customHeight="1" x14ac:dyDescent="0.45">
      <c r="A130" s="61">
        <v>1</v>
      </c>
      <c r="B130" s="62">
        <v>26</v>
      </c>
      <c r="D130" s="186">
        <v>170</v>
      </c>
      <c r="E130" s="185">
        <f t="shared" si="8"/>
        <v>1</v>
      </c>
      <c r="F130" s="415" t="str">
        <f>IF(A130="","",(VLOOKUP(A130,生徒名簿表!G:I,2,0)))</f>
        <v>教育花子1</v>
      </c>
      <c r="G130" s="416"/>
      <c r="H130" s="417"/>
      <c r="I130" s="193" t="s">
        <v>6</v>
      </c>
      <c r="J130" s="194" t="s">
        <v>5</v>
      </c>
      <c r="K130" s="198" t="str">
        <f>IF(A130="","",(VLOOKUP(A130,生徒名簿表!G:I,3,0)))</f>
        <v>入</v>
      </c>
      <c r="L130" s="186">
        <v>195</v>
      </c>
      <c r="M130" s="186">
        <f t="shared" si="9"/>
        <v>26</v>
      </c>
      <c r="N130" s="328" t="str">
        <f>IF(B130="","",(VLOOKUP(B130,生徒名簿表!G:I,2,0)))</f>
        <v>教育花子26</v>
      </c>
      <c r="O130" s="328"/>
      <c r="P130" s="328"/>
      <c r="Q130" s="328"/>
      <c r="R130" s="329"/>
      <c r="S130" s="35" t="s">
        <v>6</v>
      </c>
      <c r="T130" s="32" t="s">
        <v>5</v>
      </c>
      <c r="U130" s="33" t="str">
        <f>IF(B130="","",(VLOOKUP(B130,生徒名簿表!G:I,3,0)))</f>
        <v>入</v>
      </c>
    </row>
    <row r="131" spans="1:21" ht="23.4" customHeight="1" x14ac:dyDescent="0.45">
      <c r="A131" s="61">
        <v>1</v>
      </c>
      <c r="B131" s="62">
        <v>26</v>
      </c>
      <c r="D131" s="186">
        <v>171</v>
      </c>
      <c r="E131" s="185">
        <f t="shared" si="8"/>
        <v>1</v>
      </c>
      <c r="F131" s="415" t="str">
        <f>IF(A131="","",(VLOOKUP(A131,生徒名簿表!G:I,2,0)))</f>
        <v>教育花子1</v>
      </c>
      <c r="G131" s="416"/>
      <c r="H131" s="417"/>
      <c r="I131" s="193" t="s">
        <v>6</v>
      </c>
      <c r="J131" s="194" t="s">
        <v>5</v>
      </c>
      <c r="K131" s="198" t="str">
        <f>IF(A131="","",(VLOOKUP(A131,生徒名簿表!G:I,3,0)))</f>
        <v>入</v>
      </c>
      <c r="L131" s="186">
        <v>196</v>
      </c>
      <c r="M131" s="186">
        <f t="shared" si="9"/>
        <v>26</v>
      </c>
      <c r="N131" s="328" t="str">
        <f>IF(B131="","",(VLOOKUP(B131,生徒名簿表!G:I,2,0)))</f>
        <v>教育花子26</v>
      </c>
      <c r="O131" s="328"/>
      <c r="P131" s="328"/>
      <c r="Q131" s="328"/>
      <c r="R131" s="329"/>
      <c r="S131" s="35" t="s">
        <v>6</v>
      </c>
      <c r="T131" s="32" t="s">
        <v>5</v>
      </c>
      <c r="U131" s="33" t="str">
        <f>IF(B131="","",(VLOOKUP(B131,生徒名簿表!G:I,3,0)))</f>
        <v>入</v>
      </c>
    </row>
    <row r="132" spans="1:21" ht="23.4" customHeight="1" x14ac:dyDescent="0.45">
      <c r="A132" s="61">
        <v>1</v>
      </c>
      <c r="B132" s="62">
        <v>26</v>
      </c>
      <c r="D132" s="186">
        <v>172</v>
      </c>
      <c r="E132" s="185">
        <f t="shared" si="8"/>
        <v>1</v>
      </c>
      <c r="F132" s="415" t="str">
        <f>IF(A132="","",(VLOOKUP(A132,生徒名簿表!G:I,2,0)))</f>
        <v>教育花子1</v>
      </c>
      <c r="G132" s="416"/>
      <c r="H132" s="417"/>
      <c r="I132" s="193" t="s">
        <v>6</v>
      </c>
      <c r="J132" s="194" t="s">
        <v>5</v>
      </c>
      <c r="K132" s="198" t="str">
        <f>IF(A132="","",(VLOOKUP(A132,生徒名簿表!G:I,3,0)))</f>
        <v>入</v>
      </c>
      <c r="L132" s="186">
        <v>197</v>
      </c>
      <c r="M132" s="186">
        <f t="shared" si="9"/>
        <v>26</v>
      </c>
      <c r="N132" s="328" t="str">
        <f>IF(B132="","",(VLOOKUP(B132,生徒名簿表!G:I,2,0)))</f>
        <v>教育花子26</v>
      </c>
      <c r="O132" s="328"/>
      <c r="P132" s="328"/>
      <c r="Q132" s="328"/>
      <c r="R132" s="329"/>
      <c r="S132" s="35" t="s">
        <v>6</v>
      </c>
      <c r="T132" s="32" t="s">
        <v>5</v>
      </c>
      <c r="U132" s="33" t="str">
        <f>IF(B132="","",(VLOOKUP(B132,生徒名簿表!G:I,3,0)))</f>
        <v>入</v>
      </c>
    </row>
    <row r="133" spans="1:21" ht="23.4" customHeight="1" x14ac:dyDescent="0.45">
      <c r="A133" s="61">
        <v>1</v>
      </c>
      <c r="B133" s="62">
        <v>26</v>
      </c>
      <c r="D133" s="186">
        <v>173</v>
      </c>
      <c r="E133" s="185">
        <f t="shared" si="8"/>
        <v>1</v>
      </c>
      <c r="F133" s="415" t="str">
        <f>IF(A133="","",(VLOOKUP(A133,生徒名簿表!G:I,2,0)))</f>
        <v>教育花子1</v>
      </c>
      <c r="G133" s="416"/>
      <c r="H133" s="417"/>
      <c r="I133" s="193" t="s">
        <v>6</v>
      </c>
      <c r="J133" s="194" t="s">
        <v>5</v>
      </c>
      <c r="K133" s="198" t="str">
        <f>IF(A133="","",(VLOOKUP(A133,生徒名簿表!G:I,3,0)))</f>
        <v>入</v>
      </c>
      <c r="L133" s="186">
        <v>198</v>
      </c>
      <c r="M133" s="186">
        <f t="shared" si="9"/>
        <v>26</v>
      </c>
      <c r="N133" s="328" t="str">
        <f>IF(B133="","",(VLOOKUP(B133,生徒名簿表!G:I,2,0)))</f>
        <v>教育花子26</v>
      </c>
      <c r="O133" s="328"/>
      <c r="P133" s="328"/>
      <c r="Q133" s="328"/>
      <c r="R133" s="329"/>
      <c r="S133" s="35" t="s">
        <v>6</v>
      </c>
      <c r="T133" s="32" t="s">
        <v>5</v>
      </c>
      <c r="U133" s="33" t="str">
        <f>IF(B133="","",(VLOOKUP(B133,生徒名簿表!G:I,3,0)))</f>
        <v>入</v>
      </c>
    </row>
    <row r="134" spans="1:21" ht="23.4" customHeight="1" x14ac:dyDescent="0.45">
      <c r="A134" s="61">
        <v>1</v>
      </c>
      <c r="B134" s="62">
        <v>26</v>
      </c>
      <c r="D134" s="186">
        <v>174</v>
      </c>
      <c r="E134" s="185">
        <f t="shared" si="8"/>
        <v>1</v>
      </c>
      <c r="F134" s="415" t="str">
        <f>IF(A134="","",(VLOOKUP(A134,生徒名簿表!G:I,2,0)))</f>
        <v>教育花子1</v>
      </c>
      <c r="G134" s="416"/>
      <c r="H134" s="417"/>
      <c r="I134" s="193" t="s">
        <v>6</v>
      </c>
      <c r="J134" s="194" t="s">
        <v>5</v>
      </c>
      <c r="K134" s="198" t="str">
        <f>IF(A134="","",(VLOOKUP(A134,生徒名簿表!G:I,3,0)))</f>
        <v>入</v>
      </c>
      <c r="L134" s="186">
        <v>199</v>
      </c>
      <c r="M134" s="186">
        <f t="shared" si="9"/>
        <v>26</v>
      </c>
      <c r="N134" s="328" t="str">
        <f>IF(B134="","",(VLOOKUP(B134,生徒名簿表!G:I,2,0)))</f>
        <v>教育花子26</v>
      </c>
      <c r="O134" s="328"/>
      <c r="P134" s="328"/>
      <c r="Q134" s="328"/>
      <c r="R134" s="329"/>
      <c r="S134" s="35" t="s">
        <v>6</v>
      </c>
      <c r="T134" s="32" t="s">
        <v>5</v>
      </c>
      <c r="U134" s="33" t="str">
        <f>IF(B134="","",(VLOOKUP(B134,生徒名簿表!G:I,3,0)))</f>
        <v>入</v>
      </c>
    </row>
    <row r="135" spans="1:21" ht="23.4" customHeight="1" x14ac:dyDescent="0.45">
      <c r="A135" s="61">
        <v>1</v>
      </c>
      <c r="B135" s="62">
        <v>26</v>
      </c>
      <c r="D135" s="186">
        <v>175</v>
      </c>
      <c r="E135" s="185">
        <f t="shared" si="8"/>
        <v>1</v>
      </c>
      <c r="F135" s="415" t="str">
        <f>IF(A135="","",(VLOOKUP(A135,生徒名簿表!G:I,2,0)))</f>
        <v>教育花子1</v>
      </c>
      <c r="G135" s="416"/>
      <c r="H135" s="417"/>
      <c r="I135" s="193" t="s">
        <v>6</v>
      </c>
      <c r="J135" s="194" t="s">
        <v>5</v>
      </c>
      <c r="K135" s="198" t="str">
        <f>IF(A135="","",(VLOOKUP(A135,生徒名簿表!G:I,3,0)))</f>
        <v>入</v>
      </c>
      <c r="L135" s="186">
        <v>200</v>
      </c>
      <c r="M135" s="186">
        <f t="shared" si="9"/>
        <v>26</v>
      </c>
      <c r="N135" s="328" t="str">
        <f>IF(B135="","",(VLOOKUP(B135,生徒名簿表!G:I,2,0)))</f>
        <v>教育花子26</v>
      </c>
      <c r="O135" s="328"/>
      <c r="P135" s="328"/>
      <c r="Q135" s="328"/>
      <c r="R135" s="329"/>
      <c r="S135" s="35" t="s">
        <v>6</v>
      </c>
      <c r="T135" s="32" t="s">
        <v>5</v>
      </c>
      <c r="U135" s="33" t="str">
        <f>IF(B135="","",(VLOOKUP(B135,生徒名簿表!G:I,3,0)))</f>
        <v>入</v>
      </c>
    </row>
    <row r="136" spans="1:21" ht="4.2" customHeight="1" x14ac:dyDescent="0.45"/>
    <row r="137" spans="1:21" ht="27" customHeight="1" x14ac:dyDescent="0.45">
      <c r="D137" s="418" t="s">
        <v>3</v>
      </c>
      <c r="E137" s="419"/>
      <c r="F137" s="419"/>
      <c r="G137" s="419"/>
      <c r="H137" s="420"/>
      <c r="I137" s="390" t="s">
        <v>579</v>
      </c>
      <c r="J137" s="391"/>
      <c r="K137" s="391"/>
      <c r="L137" s="392"/>
      <c r="M137" s="393" t="s">
        <v>578</v>
      </c>
      <c r="N137" s="394"/>
      <c r="O137" s="394"/>
      <c r="P137" s="394"/>
      <c r="Q137" s="395"/>
      <c r="R137" s="389" t="s">
        <v>1</v>
      </c>
      <c r="S137" s="389"/>
      <c r="T137" s="389"/>
      <c r="U137" s="389"/>
    </row>
    <row r="138" spans="1:21" ht="3.75" customHeight="1" thickBot="1" x14ac:dyDescent="0.5">
      <c r="K138" s="405"/>
      <c r="L138" s="405"/>
      <c r="M138" s="197"/>
    </row>
    <row r="139" spans="1:21" ht="15" customHeight="1" x14ac:dyDescent="0.45">
      <c r="D139" s="406" t="s">
        <v>1442</v>
      </c>
      <c r="E139" s="406"/>
      <c r="F139" s="407"/>
      <c r="G139" s="407"/>
      <c r="H139" s="407"/>
      <c r="I139" s="407"/>
      <c r="J139" s="407"/>
      <c r="K139" s="408"/>
      <c r="L139" s="409" t="s">
        <v>0</v>
      </c>
      <c r="M139" s="410"/>
      <c r="N139" s="411"/>
      <c r="O139" s="337">
        <f>O34</f>
        <v>0</v>
      </c>
      <c r="P139" s="338"/>
      <c r="Q139" s="338"/>
      <c r="R139" s="338"/>
      <c r="S139" s="338"/>
      <c r="T139" s="338"/>
      <c r="U139" s="339"/>
    </row>
    <row r="140" spans="1:21" ht="15" customHeight="1" thickBot="1" x14ac:dyDescent="0.5">
      <c r="D140" s="407"/>
      <c r="E140" s="407"/>
      <c r="F140" s="407"/>
      <c r="G140" s="407"/>
      <c r="H140" s="407"/>
      <c r="I140" s="407"/>
      <c r="J140" s="407"/>
      <c r="K140" s="408"/>
      <c r="L140" s="412"/>
      <c r="M140" s="413"/>
      <c r="N140" s="414"/>
      <c r="O140" s="340"/>
      <c r="P140" s="341"/>
      <c r="Q140" s="341"/>
      <c r="R140" s="341"/>
      <c r="S140" s="341"/>
      <c r="T140" s="341"/>
      <c r="U140" s="342"/>
    </row>
    <row r="141" spans="1:21" ht="27.75" customHeight="1" x14ac:dyDescent="0.45">
      <c r="D141" s="294" t="str">
        <f>D1</f>
        <v>　　　　第57回下野教育書道展出品目録</v>
      </c>
      <c r="E141" s="294"/>
      <c r="F141" s="294"/>
      <c r="G141" s="294"/>
      <c r="H141" s="294"/>
      <c r="I141" s="294"/>
      <c r="J141" s="294"/>
      <c r="K141" s="294"/>
      <c r="L141" s="294"/>
      <c r="M141" s="294"/>
      <c r="N141" s="294"/>
      <c r="O141" s="294"/>
      <c r="P141" s="294"/>
      <c r="Q141" s="294"/>
      <c r="R141" s="294"/>
      <c r="S141" s="294"/>
      <c r="T141" s="294"/>
      <c r="U141" s="294"/>
    </row>
    <row r="142" spans="1:21" ht="30" customHeight="1" x14ac:dyDescent="0.45">
      <c r="D142" s="418" t="s">
        <v>15</v>
      </c>
      <c r="E142" s="420"/>
      <c r="F142" s="423" t="str">
        <f>F2</f>
        <v>硬筆</v>
      </c>
      <c r="G142" s="423"/>
      <c r="H142" s="186" t="s">
        <v>23</v>
      </c>
      <c r="I142" s="385">
        <f>I2</f>
        <v>0</v>
      </c>
      <c r="J142" s="386"/>
      <c r="K142" s="418" t="s">
        <v>22</v>
      </c>
      <c r="L142" s="420"/>
      <c r="M142" s="385" t="s">
        <v>1444</v>
      </c>
      <c r="N142" s="386"/>
      <c r="O142" s="387"/>
      <c r="P142" s="354" t="s">
        <v>14</v>
      </c>
      <c r="Q142" s="355"/>
      <c r="R142" s="42"/>
      <c r="S142" s="22" t="s">
        <v>13</v>
      </c>
      <c r="T142" s="23">
        <v>5</v>
      </c>
      <c r="U142" s="24" t="s">
        <v>12</v>
      </c>
    </row>
    <row r="143" spans="1:21" ht="30" customHeight="1" x14ac:dyDescent="0.45">
      <c r="A143" s="154" t="s">
        <v>1386</v>
      </c>
      <c r="B143" s="154" t="s">
        <v>1387</v>
      </c>
      <c r="D143" s="418" t="s">
        <v>11</v>
      </c>
      <c r="E143" s="420"/>
      <c r="F143" s="421" t="str">
        <f>IF(I2="","",(VLOOKUP(I2,学校番号一覧表!A:D,4,0)))</f>
        <v/>
      </c>
      <c r="G143" s="421"/>
      <c r="H143" s="186" t="s">
        <v>576</v>
      </c>
      <c r="I143" s="327" t="str">
        <f>IF(I2="","",(VLOOKUP(I2,学校番号一覧表!A:D,2,0)))</f>
        <v/>
      </c>
      <c r="J143" s="328"/>
      <c r="K143" s="328"/>
      <c r="L143" s="328"/>
      <c r="M143" s="328"/>
      <c r="N143" s="328"/>
      <c r="O143" s="329"/>
      <c r="P143" s="356" t="s">
        <v>10</v>
      </c>
      <c r="Q143" s="356"/>
      <c r="R143" s="388"/>
      <c r="S143" s="388"/>
      <c r="T143" s="388"/>
      <c r="U143" s="388"/>
    </row>
    <row r="144" spans="1:21" ht="3.75" customHeight="1" x14ac:dyDescent="0.45">
      <c r="D144" s="187"/>
      <c r="E144" s="187"/>
      <c r="F144" s="187"/>
      <c r="G144" s="187"/>
      <c r="H144" s="188"/>
      <c r="I144" s="188"/>
      <c r="J144" s="188"/>
      <c r="K144" s="188"/>
      <c r="L144" s="189"/>
      <c r="M144" s="189"/>
      <c r="N144" s="190"/>
      <c r="O144" s="1"/>
      <c r="P144" s="1"/>
      <c r="Q144" s="41"/>
      <c r="R144" s="41"/>
      <c r="S144" s="41"/>
      <c r="T144" s="41"/>
      <c r="U144" s="41"/>
    </row>
    <row r="145" spans="1:21" ht="21.9" customHeight="1" x14ac:dyDescent="0.45">
      <c r="A145" s="61" t="s">
        <v>589</v>
      </c>
      <c r="B145" s="62" t="s">
        <v>589</v>
      </c>
      <c r="D145" s="191" t="s">
        <v>646</v>
      </c>
      <c r="E145" s="199" t="s">
        <v>1441</v>
      </c>
      <c r="F145" s="291" t="s">
        <v>8</v>
      </c>
      <c r="G145" s="297"/>
      <c r="H145" s="292"/>
      <c r="I145" s="291" t="s">
        <v>7</v>
      </c>
      <c r="J145" s="297"/>
      <c r="K145" s="297"/>
      <c r="L145" s="186" t="s">
        <v>646</v>
      </c>
      <c r="M145" s="200" t="s">
        <v>1441</v>
      </c>
      <c r="N145" s="297" t="s">
        <v>8</v>
      </c>
      <c r="O145" s="297"/>
      <c r="P145" s="297"/>
      <c r="Q145" s="297"/>
      <c r="R145" s="292"/>
      <c r="S145" s="291" t="s">
        <v>7</v>
      </c>
      <c r="T145" s="297"/>
      <c r="U145" s="292"/>
    </row>
    <row r="146" spans="1:21" ht="23.4" customHeight="1" x14ac:dyDescent="0.45">
      <c r="A146" s="61">
        <v>1</v>
      </c>
      <c r="B146" s="62">
        <v>26</v>
      </c>
      <c r="D146" s="186">
        <v>201</v>
      </c>
      <c r="E146" s="185">
        <f>A146</f>
        <v>1</v>
      </c>
      <c r="F146" s="415" t="str">
        <f>IF(A146="","",(VLOOKUP(A146,生徒名簿表!G:I,2,0)))</f>
        <v>教育花子1</v>
      </c>
      <c r="G146" s="416"/>
      <c r="H146" s="417"/>
      <c r="I146" s="193" t="s">
        <v>6</v>
      </c>
      <c r="J146" s="194" t="s">
        <v>5</v>
      </c>
      <c r="K146" s="198" t="str">
        <f>IF(A146="","",(VLOOKUP(A146,生徒名簿表!G:I,3,0)))</f>
        <v>入</v>
      </c>
      <c r="L146" s="186">
        <v>226</v>
      </c>
      <c r="M146" s="186">
        <f>B146</f>
        <v>26</v>
      </c>
      <c r="N146" s="328" t="str">
        <f>IF(B146="","",(VLOOKUP(B146,生徒名簿表!G:I,2,0)))</f>
        <v>教育花子26</v>
      </c>
      <c r="O146" s="328"/>
      <c r="P146" s="328"/>
      <c r="Q146" s="328"/>
      <c r="R146" s="329"/>
      <c r="S146" s="35" t="s">
        <v>6</v>
      </c>
      <c r="T146" s="32" t="s">
        <v>5</v>
      </c>
      <c r="U146" s="33" t="str">
        <f>IF(B146="","",(VLOOKUP(B146,生徒名簿表!G:I,3,0)))</f>
        <v>入</v>
      </c>
    </row>
    <row r="147" spans="1:21" ht="23.4" customHeight="1" x14ac:dyDescent="0.45">
      <c r="A147" s="61">
        <v>1</v>
      </c>
      <c r="B147" s="62">
        <v>26</v>
      </c>
      <c r="D147" s="186">
        <v>202</v>
      </c>
      <c r="E147" s="185">
        <f t="shared" ref="E147:E170" si="10">A147</f>
        <v>1</v>
      </c>
      <c r="F147" s="415" t="str">
        <f>IF(A147="","",(VLOOKUP(A147,生徒名簿表!G:I,2,0)))</f>
        <v>教育花子1</v>
      </c>
      <c r="G147" s="416"/>
      <c r="H147" s="417"/>
      <c r="I147" s="193" t="s">
        <v>6</v>
      </c>
      <c r="J147" s="194" t="s">
        <v>5</v>
      </c>
      <c r="K147" s="198" t="str">
        <f>IF(A147="","",(VLOOKUP(A147,生徒名簿表!G:I,3,0)))</f>
        <v>入</v>
      </c>
      <c r="L147" s="186">
        <v>227</v>
      </c>
      <c r="M147" s="186">
        <f t="shared" ref="M147:M170" si="11">B147</f>
        <v>26</v>
      </c>
      <c r="N147" s="328" t="str">
        <f>IF(B147="","",(VLOOKUP(B147,生徒名簿表!G:I,2,0)))</f>
        <v>教育花子26</v>
      </c>
      <c r="O147" s="328"/>
      <c r="P147" s="328"/>
      <c r="Q147" s="328"/>
      <c r="R147" s="329"/>
      <c r="S147" s="35" t="s">
        <v>6</v>
      </c>
      <c r="T147" s="32" t="s">
        <v>5</v>
      </c>
      <c r="U147" s="33" t="str">
        <f>IF(B147="","",(VLOOKUP(B147,生徒名簿表!G:I,3,0)))</f>
        <v>入</v>
      </c>
    </row>
    <row r="148" spans="1:21" ht="23.4" customHeight="1" x14ac:dyDescent="0.45">
      <c r="A148" s="61">
        <v>1</v>
      </c>
      <c r="B148" s="62">
        <v>26</v>
      </c>
      <c r="D148" s="186">
        <v>203</v>
      </c>
      <c r="E148" s="185">
        <f t="shared" si="10"/>
        <v>1</v>
      </c>
      <c r="F148" s="415" t="str">
        <f>IF(A148="","",(VLOOKUP(A148,生徒名簿表!G:I,2,0)))</f>
        <v>教育花子1</v>
      </c>
      <c r="G148" s="416"/>
      <c r="H148" s="417"/>
      <c r="I148" s="193" t="s">
        <v>6</v>
      </c>
      <c r="J148" s="194" t="s">
        <v>5</v>
      </c>
      <c r="K148" s="198" t="str">
        <f>IF(A148="","",(VLOOKUP(A148,生徒名簿表!G:I,3,0)))</f>
        <v>入</v>
      </c>
      <c r="L148" s="186">
        <v>228</v>
      </c>
      <c r="M148" s="186">
        <f t="shared" si="11"/>
        <v>26</v>
      </c>
      <c r="N148" s="328" t="str">
        <f>IF(B148="","",(VLOOKUP(B148,生徒名簿表!G:I,2,0)))</f>
        <v>教育花子26</v>
      </c>
      <c r="O148" s="328"/>
      <c r="P148" s="328"/>
      <c r="Q148" s="328"/>
      <c r="R148" s="329"/>
      <c r="S148" s="35" t="s">
        <v>6</v>
      </c>
      <c r="T148" s="32" t="s">
        <v>5</v>
      </c>
      <c r="U148" s="33" t="str">
        <f>IF(B148="","",(VLOOKUP(B148,生徒名簿表!G:I,3,0)))</f>
        <v>入</v>
      </c>
    </row>
    <row r="149" spans="1:21" ht="23.4" customHeight="1" x14ac:dyDescent="0.45">
      <c r="A149" s="61">
        <v>1</v>
      </c>
      <c r="B149" s="62">
        <v>26</v>
      </c>
      <c r="D149" s="186">
        <v>204</v>
      </c>
      <c r="E149" s="185">
        <f t="shared" si="10"/>
        <v>1</v>
      </c>
      <c r="F149" s="415" t="str">
        <f>IF(A149="","",(VLOOKUP(A149,生徒名簿表!G:I,2,0)))</f>
        <v>教育花子1</v>
      </c>
      <c r="G149" s="416"/>
      <c r="H149" s="417"/>
      <c r="I149" s="193" t="s">
        <v>6</v>
      </c>
      <c r="J149" s="194" t="s">
        <v>5</v>
      </c>
      <c r="K149" s="198" t="str">
        <f>IF(A149="","",(VLOOKUP(A149,生徒名簿表!G:I,3,0)))</f>
        <v>入</v>
      </c>
      <c r="L149" s="186">
        <v>229</v>
      </c>
      <c r="M149" s="186">
        <f t="shared" si="11"/>
        <v>26</v>
      </c>
      <c r="N149" s="328" t="str">
        <f>IF(B149="","",(VLOOKUP(B149,生徒名簿表!G:I,2,0)))</f>
        <v>教育花子26</v>
      </c>
      <c r="O149" s="328"/>
      <c r="P149" s="328"/>
      <c r="Q149" s="328"/>
      <c r="R149" s="329"/>
      <c r="S149" s="35" t="s">
        <v>6</v>
      </c>
      <c r="T149" s="32" t="s">
        <v>5</v>
      </c>
      <c r="U149" s="33" t="str">
        <f>IF(B149="","",(VLOOKUP(B149,生徒名簿表!G:I,3,0)))</f>
        <v>入</v>
      </c>
    </row>
    <row r="150" spans="1:21" ht="23.4" customHeight="1" x14ac:dyDescent="0.45">
      <c r="A150" s="61">
        <v>1</v>
      </c>
      <c r="B150" s="62">
        <v>26</v>
      </c>
      <c r="D150" s="186">
        <v>205</v>
      </c>
      <c r="E150" s="185">
        <f t="shared" si="10"/>
        <v>1</v>
      </c>
      <c r="F150" s="415" t="str">
        <f>IF(A150="","",(VLOOKUP(A150,生徒名簿表!G:I,2,0)))</f>
        <v>教育花子1</v>
      </c>
      <c r="G150" s="416"/>
      <c r="H150" s="417"/>
      <c r="I150" s="193" t="s">
        <v>6</v>
      </c>
      <c r="J150" s="194" t="s">
        <v>5</v>
      </c>
      <c r="K150" s="198" t="str">
        <f>IF(A150="","",(VLOOKUP(A150,生徒名簿表!G:I,3,0)))</f>
        <v>入</v>
      </c>
      <c r="L150" s="186">
        <v>230</v>
      </c>
      <c r="M150" s="186">
        <f t="shared" si="11"/>
        <v>26</v>
      </c>
      <c r="N150" s="328" t="str">
        <f>IF(B150="","",(VLOOKUP(B150,生徒名簿表!G:I,2,0)))</f>
        <v>教育花子26</v>
      </c>
      <c r="O150" s="328"/>
      <c r="P150" s="328"/>
      <c r="Q150" s="328"/>
      <c r="R150" s="329"/>
      <c r="S150" s="35" t="s">
        <v>6</v>
      </c>
      <c r="T150" s="32" t="s">
        <v>5</v>
      </c>
      <c r="U150" s="33" t="str">
        <f>IF(B150="","",(VLOOKUP(B150,生徒名簿表!G:I,3,0)))</f>
        <v>入</v>
      </c>
    </row>
    <row r="151" spans="1:21" ht="23.4" customHeight="1" x14ac:dyDescent="0.45">
      <c r="A151" s="61">
        <v>1</v>
      </c>
      <c r="B151" s="62">
        <v>26</v>
      </c>
      <c r="D151" s="186">
        <v>206</v>
      </c>
      <c r="E151" s="185">
        <f t="shared" si="10"/>
        <v>1</v>
      </c>
      <c r="F151" s="415" t="str">
        <f>IF(A151="","",(VLOOKUP(A151,生徒名簿表!G:I,2,0)))</f>
        <v>教育花子1</v>
      </c>
      <c r="G151" s="416"/>
      <c r="H151" s="417"/>
      <c r="I151" s="193" t="s">
        <v>6</v>
      </c>
      <c r="J151" s="194" t="s">
        <v>5</v>
      </c>
      <c r="K151" s="198" t="str">
        <f>IF(A151="","",(VLOOKUP(A151,生徒名簿表!G:I,3,0)))</f>
        <v>入</v>
      </c>
      <c r="L151" s="186">
        <v>231</v>
      </c>
      <c r="M151" s="186">
        <f t="shared" si="11"/>
        <v>26</v>
      </c>
      <c r="N151" s="328" t="str">
        <f>IF(B151="","",(VLOOKUP(B151,生徒名簿表!G:I,2,0)))</f>
        <v>教育花子26</v>
      </c>
      <c r="O151" s="328"/>
      <c r="P151" s="328"/>
      <c r="Q151" s="328"/>
      <c r="R151" s="329"/>
      <c r="S151" s="35" t="s">
        <v>6</v>
      </c>
      <c r="T151" s="32" t="s">
        <v>5</v>
      </c>
      <c r="U151" s="33" t="str">
        <f>IF(B151="","",(VLOOKUP(B151,生徒名簿表!G:I,3,0)))</f>
        <v>入</v>
      </c>
    </row>
    <row r="152" spans="1:21" ht="23.4" customHeight="1" x14ac:dyDescent="0.45">
      <c r="A152" s="61">
        <v>1</v>
      </c>
      <c r="B152" s="62">
        <v>26</v>
      </c>
      <c r="D152" s="186">
        <v>207</v>
      </c>
      <c r="E152" s="185">
        <f t="shared" si="10"/>
        <v>1</v>
      </c>
      <c r="F152" s="415" t="str">
        <f>IF(A152="","",(VLOOKUP(A152,生徒名簿表!G:I,2,0)))</f>
        <v>教育花子1</v>
      </c>
      <c r="G152" s="416"/>
      <c r="H152" s="417"/>
      <c r="I152" s="193" t="s">
        <v>6</v>
      </c>
      <c r="J152" s="194" t="s">
        <v>5</v>
      </c>
      <c r="K152" s="198" t="str">
        <f>IF(A152="","",(VLOOKUP(A152,生徒名簿表!G:I,3,0)))</f>
        <v>入</v>
      </c>
      <c r="L152" s="186">
        <v>232</v>
      </c>
      <c r="M152" s="186">
        <f t="shared" si="11"/>
        <v>26</v>
      </c>
      <c r="N152" s="328" t="str">
        <f>IF(B152="","",(VLOOKUP(B152,生徒名簿表!G:I,2,0)))</f>
        <v>教育花子26</v>
      </c>
      <c r="O152" s="328"/>
      <c r="P152" s="328"/>
      <c r="Q152" s="328"/>
      <c r="R152" s="329"/>
      <c r="S152" s="35" t="s">
        <v>6</v>
      </c>
      <c r="T152" s="32" t="s">
        <v>5</v>
      </c>
      <c r="U152" s="33" t="str">
        <f>IF(B152="","",(VLOOKUP(B152,生徒名簿表!G:I,3,0)))</f>
        <v>入</v>
      </c>
    </row>
    <row r="153" spans="1:21" ht="23.4" customHeight="1" x14ac:dyDescent="0.45">
      <c r="A153" s="61">
        <v>1</v>
      </c>
      <c r="B153" s="62">
        <v>26</v>
      </c>
      <c r="D153" s="186">
        <v>208</v>
      </c>
      <c r="E153" s="185">
        <f t="shared" si="10"/>
        <v>1</v>
      </c>
      <c r="F153" s="415" t="str">
        <f>IF(A153="","",(VLOOKUP(A153,生徒名簿表!G:I,2,0)))</f>
        <v>教育花子1</v>
      </c>
      <c r="G153" s="416"/>
      <c r="H153" s="417"/>
      <c r="I153" s="193" t="s">
        <v>6</v>
      </c>
      <c r="J153" s="194" t="s">
        <v>5</v>
      </c>
      <c r="K153" s="198" t="str">
        <f>IF(A153="","",(VLOOKUP(A153,生徒名簿表!G:I,3,0)))</f>
        <v>入</v>
      </c>
      <c r="L153" s="186">
        <v>233</v>
      </c>
      <c r="M153" s="186">
        <f t="shared" si="11"/>
        <v>26</v>
      </c>
      <c r="N153" s="328" t="str">
        <f>IF(B153="","",(VLOOKUP(B153,生徒名簿表!G:I,2,0)))</f>
        <v>教育花子26</v>
      </c>
      <c r="O153" s="328"/>
      <c r="P153" s="328"/>
      <c r="Q153" s="328"/>
      <c r="R153" s="329"/>
      <c r="S153" s="35" t="s">
        <v>6</v>
      </c>
      <c r="T153" s="32" t="s">
        <v>5</v>
      </c>
      <c r="U153" s="33" t="str">
        <f>IF(B153="","",(VLOOKUP(B153,生徒名簿表!G:I,3,0)))</f>
        <v>入</v>
      </c>
    </row>
    <row r="154" spans="1:21" ht="23.4" customHeight="1" x14ac:dyDescent="0.45">
      <c r="A154" s="61">
        <v>1</v>
      </c>
      <c r="B154" s="62">
        <v>26</v>
      </c>
      <c r="D154" s="186">
        <v>209</v>
      </c>
      <c r="E154" s="185">
        <f t="shared" si="10"/>
        <v>1</v>
      </c>
      <c r="F154" s="415" t="str">
        <f>IF(A154="","",(VLOOKUP(A154,生徒名簿表!G:I,2,0)))</f>
        <v>教育花子1</v>
      </c>
      <c r="G154" s="416"/>
      <c r="H154" s="417"/>
      <c r="I154" s="193" t="s">
        <v>6</v>
      </c>
      <c r="J154" s="194" t="s">
        <v>5</v>
      </c>
      <c r="K154" s="198" t="str">
        <f>IF(A154="","",(VLOOKUP(A154,生徒名簿表!G:I,3,0)))</f>
        <v>入</v>
      </c>
      <c r="L154" s="186">
        <v>234</v>
      </c>
      <c r="M154" s="186">
        <f t="shared" si="11"/>
        <v>26</v>
      </c>
      <c r="N154" s="328" t="str">
        <f>IF(B154="","",(VLOOKUP(B154,生徒名簿表!G:I,2,0)))</f>
        <v>教育花子26</v>
      </c>
      <c r="O154" s="328"/>
      <c r="P154" s="328"/>
      <c r="Q154" s="328"/>
      <c r="R154" s="329"/>
      <c r="S154" s="35" t="s">
        <v>6</v>
      </c>
      <c r="T154" s="32" t="s">
        <v>5</v>
      </c>
      <c r="U154" s="33" t="str">
        <f>IF(B154="","",(VLOOKUP(B154,生徒名簿表!G:I,3,0)))</f>
        <v>入</v>
      </c>
    </row>
    <row r="155" spans="1:21" ht="23.4" customHeight="1" x14ac:dyDescent="0.45">
      <c r="A155" s="61">
        <v>1</v>
      </c>
      <c r="B155" s="62">
        <v>26</v>
      </c>
      <c r="D155" s="186">
        <v>210</v>
      </c>
      <c r="E155" s="185">
        <f t="shared" si="10"/>
        <v>1</v>
      </c>
      <c r="F155" s="415" t="str">
        <f>IF(A155="","",(VLOOKUP(A155,生徒名簿表!G:I,2,0)))</f>
        <v>教育花子1</v>
      </c>
      <c r="G155" s="416"/>
      <c r="H155" s="417"/>
      <c r="I155" s="193" t="s">
        <v>6</v>
      </c>
      <c r="J155" s="194" t="s">
        <v>5</v>
      </c>
      <c r="K155" s="198" t="str">
        <f>IF(A155="","",(VLOOKUP(A155,生徒名簿表!G:I,3,0)))</f>
        <v>入</v>
      </c>
      <c r="L155" s="186">
        <v>235</v>
      </c>
      <c r="M155" s="186">
        <f t="shared" si="11"/>
        <v>26</v>
      </c>
      <c r="N155" s="328" t="str">
        <f>IF(B155="","",(VLOOKUP(B155,生徒名簿表!G:I,2,0)))</f>
        <v>教育花子26</v>
      </c>
      <c r="O155" s="328"/>
      <c r="P155" s="328"/>
      <c r="Q155" s="328"/>
      <c r="R155" s="329"/>
      <c r="S155" s="35" t="s">
        <v>6</v>
      </c>
      <c r="T155" s="32" t="s">
        <v>5</v>
      </c>
      <c r="U155" s="33" t="str">
        <f>IF(B155="","",(VLOOKUP(B155,生徒名簿表!G:I,3,0)))</f>
        <v>入</v>
      </c>
    </row>
    <row r="156" spans="1:21" ht="23.4" customHeight="1" x14ac:dyDescent="0.45">
      <c r="A156" s="61">
        <v>1</v>
      </c>
      <c r="B156" s="62">
        <v>26</v>
      </c>
      <c r="D156" s="186">
        <v>211</v>
      </c>
      <c r="E156" s="185">
        <f t="shared" si="10"/>
        <v>1</v>
      </c>
      <c r="F156" s="415" t="str">
        <f>IF(A156="","",(VLOOKUP(A156,生徒名簿表!G:I,2,0)))</f>
        <v>教育花子1</v>
      </c>
      <c r="G156" s="416"/>
      <c r="H156" s="417"/>
      <c r="I156" s="193" t="s">
        <v>6</v>
      </c>
      <c r="J156" s="194" t="s">
        <v>5</v>
      </c>
      <c r="K156" s="198" t="str">
        <f>IF(A156="","",(VLOOKUP(A156,生徒名簿表!G:I,3,0)))</f>
        <v>入</v>
      </c>
      <c r="L156" s="186">
        <v>236</v>
      </c>
      <c r="M156" s="186">
        <f t="shared" si="11"/>
        <v>26</v>
      </c>
      <c r="N156" s="328" t="str">
        <f>IF(B156="","",(VLOOKUP(B156,生徒名簿表!G:I,2,0)))</f>
        <v>教育花子26</v>
      </c>
      <c r="O156" s="328"/>
      <c r="P156" s="328"/>
      <c r="Q156" s="328"/>
      <c r="R156" s="329"/>
      <c r="S156" s="35" t="s">
        <v>6</v>
      </c>
      <c r="T156" s="32" t="s">
        <v>5</v>
      </c>
      <c r="U156" s="33" t="str">
        <f>IF(B156="","",(VLOOKUP(B156,生徒名簿表!G:I,3,0)))</f>
        <v>入</v>
      </c>
    </row>
    <row r="157" spans="1:21" ht="23.4" customHeight="1" x14ac:dyDescent="0.45">
      <c r="A157" s="61">
        <v>1</v>
      </c>
      <c r="B157" s="62">
        <v>26</v>
      </c>
      <c r="D157" s="186">
        <v>212</v>
      </c>
      <c r="E157" s="185">
        <f t="shared" si="10"/>
        <v>1</v>
      </c>
      <c r="F157" s="415" t="str">
        <f>IF(A157="","",(VLOOKUP(A157,生徒名簿表!G:I,2,0)))</f>
        <v>教育花子1</v>
      </c>
      <c r="G157" s="416"/>
      <c r="H157" s="417"/>
      <c r="I157" s="193" t="s">
        <v>6</v>
      </c>
      <c r="J157" s="194" t="s">
        <v>5</v>
      </c>
      <c r="K157" s="198" t="str">
        <f>IF(A157="","",(VLOOKUP(A157,生徒名簿表!G:I,3,0)))</f>
        <v>入</v>
      </c>
      <c r="L157" s="186">
        <v>237</v>
      </c>
      <c r="M157" s="186">
        <f t="shared" si="11"/>
        <v>26</v>
      </c>
      <c r="N157" s="328" t="str">
        <f>IF(B157="","",(VLOOKUP(B157,生徒名簿表!G:I,2,0)))</f>
        <v>教育花子26</v>
      </c>
      <c r="O157" s="328"/>
      <c r="P157" s="328"/>
      <c r="Q157" s="328"/>
      <c r="R157" s="329"/>
      <c r="S157" s="35" t="s">
        <v>6</v>
      </c>
      <c r="T157" s="32" t="s">
        <v>5</v>
      </c>
      <c r="U157" s="33" t="str">
        <f>IF(B157="","",(VLOOKUP(B157,生徒名簿表!G:I,3,0)))</f>
        <v>入</v>
      </c>
    </row>
    <row r="158" spans="1:21" ht="23.4" customHeight="1" x14ac:dyDescent="0.45">
      <c r="A158" s="61">
        <v>1</v>
      </c>
      <c r="B158" s="62">
        <v>26</v>
      </c>
      <c r="D158" s="186">
        <v>213</v>
      </c>
      <c r="E158" s="185">
        <f t="shared" si="10"/>
        <v>1</v>
      </c>
      <c r="F158" s="415" t="str">
        <f>IF(A158="","",(VLOOKUP(A158,生徒名簿表!G:I,2,0)))</f>
        <v>教育花子1</v>
      </c>
      <c r="G158" s="416"/>
      <c r="H158" s="417"/>
      <c r="I158" s="193" t="s">
        <v>6</v>
      </c>
      <c r="J158" s="194" t="s">
        <v>5</v>
      </c>
      <c r="K158" s="198" t="str">
        <f>IF(A158="","",(VLOOKUP(A158,生徒名簿表!G:I,3,0)))</f>
        <v>入</v>
      </c>
      <c r="L158" s="186">
        <v>238</v>
      </c>
      <c r="M158" s="186">
        <f t="shared" si="11"/>
        <v>26</v>
      </c>
      <c r="N158" s="328" t="str">
        <f>IF(B158="","",(VLOOKUP(B158,生徒名簿表!G:I,2,0)))</f>
        <v>教育花子26</v>
      </c>
      <c r="O158" s="328"/>
      <c r="P158" s="328"/>
      <c r="Q158" s="328"/>
      <c r="R158" s="329"/>
      <c r="S158" s="35" t="s">
        <v>6</v>
      </c>
      <c r="T158" s="32" t="s">
        <v>5</v>
      </c>
      <c r="U158" s="33" t="str">
        <f>IF(B158="","",(VLOOKUP(B158,生徒名簿表!G:I,3,0)))</f>
        <v>入</v>
      </c>
    </row>
    <row r="159" spans="1:21" ht="23.4" customHeight="1" x14ac:dyDescent="0.45">
      <c r="A159" s="61">
        <v>1</v>
      </c>
      <c r="B159" s="62">
        <v>26</v>
      </c>
      <c r="D159" s="186">
        <v>214</v>
      </c>
      <c r="E159" s="185">
        <f t="shared" si="10"/>
        <v>1</v>
      </c>
      <c r="F159" s="415" t="str">
        <f>IF(A159="","",(VLOOKUP(A159,生徒名簿表!G:I,2,0)))</f>
        <v>教育花子1</v>
      </c>
      <c r="G159" s="416"/>
      <c r="H159" s="417"/>
      <c r="I159" s="193" t="s">
        <v>6</v>
      </c>
      <c r="J159" s="194" t="s">
        <v>5</v>
      </c>
      <c r="K159" s="198" t="str">
        <f>IF(A159="","",(VLOOKUP(A159,生徒名簿表!G:I,3,0)))</f>
        <v>入</v>
      </c>
      <c r="L159" s="186">
        <v>239</v>
      </c>
      <c r="M159" s="186">
        <f t="shared" si="11"/>
        <v>26</v>
      </c>
      <c r="N159" s="328" t="str">
        <f>IF(B159="","",(VLOOKUP(B159,生徒名簿表!G:I,2,0)))</f>
        <v>教育花子26</v>
      </c>
      <c r="O159" s="328"/>
      <c r="P159" s="328"/>
      <c r="Q159" s="328"/>
      <c r="R159" s="329"/>
      <c r="S159" s="35" t="s">
        <v>6</v>
      </c>
      <c r="T159" s="32" t="s">
        <v>5</v>
      </c>
      <c r="U159" s="33" t="str">
        <f>IF(B159="","",(VLOOKUP(B159,生徒名簿表!G:I,3,0)))</f>
        <v>入</v>
      </c>
    </row>
    <row r="160" spans="1:21" ht="23.4" customHeight="1" x14ac:dyDescent="0.45">
      <c r="A160" s="61">
        <v>1</v>
      </c>
      <c r="B160" s="62">
        <v>26</v>
      </c>
      <c r="D160" s="186">
        <v>215</v>
      </c>
      <c r="E160" s="185">
        <f t="shared" si="10"/>
        <v>1</v>
      </c>
      <c r="F160" s="415" t="str">
        <f>IF(A160="","",(VLOOKUP(A160,生徒名簿表!G:I,2,0)))</f>
        <v>教育花子1</v>
      </c>
      <c r="G160" s="416"/>
      <c r="H160" s="417"/>
      <c r="I160" s="193" t="s">
        <v>6</v>
      </c>
      <c r="J160" s="194" t="s">
        <v>5</v>
      </c>
      <c r="K160" s="198" t="str">
        <f>IF(A160="","",(VLOOKUP(A160,生徒名簿表!G:I,3,0)))</f>
        <v>入</v>
      </c>
      <c r="L160" s="186">
        <v>240</v>
      </c>
      <c r="M160" s="186">
        <f t="shared" si="11"/>
        <v>26</v>
      </c>
      <c r="N160" s="328" t="str">
        <f>IF(B160="","",(VLOOKUP(B160,生徒名簿表!G:I,2,0)))</f>
        <v>教育花子26</v>
      </c>
      <c r="O160" s="328"/>
      <c r="P160" s="328"/>
      <c r="Q160" s="328"/>
      <c r="R160" s="329"/>
      <c r="S160" s="35" t="s">
        <v>6</v>
      </c>
      <c r="T160" s="32" t="s">
        <v>5</v>
      </c>
      <c r="U160" s="33" t="str">
        <f>IF(B160="","",(VLOOKUP(B160,生徒名簿表!G:I,3,0)))</f>
        <v>入</v>
      </c>
    </row>
    <row r="161" spans="1:21" ht="23.4" customHeight="1" x14ac:dyDescent="0.45">
      <c r="A161" s="61">
        <v>1</v>
      </c>
      <c r="B161" s="62">
        <v>26</v>
      </c>
      <c r="D161" s="186">
        <v>216</v>
      </c>
      <c r="E161" s="185">
        <f t="shared" si="10"/>
        <v>1</v>
      </c>
      <c r="F161" s="415" t="str">
        <f>IF(A161="","",(VLOOKUP(A161,生徒名簿表!G:I,2,0)))</f>
        <v>教育花子1</v>
      </c>
      <c r="G161" s="416"/>
      <c r="H161" s="417"/>
      <c r="I161" s="193" t="s">
        <v>6</v>
      </c>
      <c r="J161" s="194" t="s">
        <v>5</v>
      </c>
      <c r="K161" s="198" t="str">
        <f>IF(A161="","",(VLOOKUP(A161,生徒名簿表!G:I,3,0)))</f>
        <v>入</v>
      </c>
      <c r="L161" s="186">
        <v>241</v>
      </c>
      <c r="M161" s="186">
        <f t="shared" si="11"/>
        <v>26</v>
      </c>
      <c r="N161" s="328" t="str">
        <f>IF(B161="","",(VLOOKUP(B161,生徒名簿表!G:I,2,0)))</f>
        <v>教育花子26</v>
      </c>
      <c r="O161" s="328"/>
      <c r="P161" s="328"/>
      <c r="Q161" s="328"/>
      <c r="R161" s="329"/>
      <c r="S161" s="35" t="s">
        <v>6</v>
      </c>
      <c r="T161" s="32" t="s">
        <v>5</v>
      </c>
      <c r="U161" s="33" t="str">
        <f>IF(B161="","",(VLOOKUP(B161,生徒名簿表!G:I,3,0)))</f>
        <v>入</v>
      </c>
    </row>
    <row r="162" spans="1:21" ht="23.4" customHeight="1" x14ac:dyDescent="0.45">
      <c r="A162" s="61">
        <v>1</v>
      </c>
      <c r="B162" s="62">
        <v>26</v>
      </c>
      <c r="D162" s="186">
        <v>217</v>
      </c>
      <c r="E162" s="185">
        <f t="shared" si="10"/>
        <v>1</v>
      </c>
      <c r="F162" s="415" t="str">
        <f>IF(A162="","",(VLOOKUP(A162,生徒名簿表!G:I,2,0)))</f>
        <v>教育花子1</v>
      </c>
      <c r="G162" s="416"/>
      <c r="H162" s="417"/>
      <c r="I162" s="193" t="s">
        <v>6</v>
      </c>
      <c r="J162" s="194" t="s">
        <v>5</v>
      </c>
      <c r="K162" s="198" t="str">
        <f>IF(A162="","",(VLOOKUP(A162,生徒名簿表!G:I,3,0)))</f>
        <v>入</v>
      </c>
      <c r="L162" s="186">
        <v>242</v>
      </c>
      <c r="M162" s="186">
        <f t="shared" si="11"/>
        <v>26</v>
      </c>
      <c r="N162" s="328" t="str">
        <f>IF(B162="","",(VLOOKUP(B162,生徒名簿表!G:I,2,0)))</f>
        <v>教育花子26</v>
      </c>
      <c r="O162" s="328"/>
      <c r="P162" s="328"/>
      <c r="Q162" s="328"/>
      <c r="R162" s="329"/>
      <c r="S162" s="35" t="s">
        <v>6</v>
      </c>
      <c r="T162" s="32" t="s">
        <v>5</v>
      </c>
      <c r="U162" s="33" t="str">
        <f>IF(B162="","",(VLOOKUP(B162,生徒名簿表!G:I,3,0)))</f>
        <v>入</v>
      </c>
    </row>
    <row r="163" spans="1:21" ht="23.4" customHeight="1" x14ac:dyDescent="0.45">
      <c r="A163" s="61">
        <v>1</v>
      </c>
      <c r="B163" s="62">
        <v>26</v>
      </c>
      <c r="D163" s="186">
        <v>218</v>
      </c>
      <c r="E163" s="185">
        <f t="shared" si="10"/>
        <v>1</v>
      </c>
      <c r="F163" s="415" t="str">
        <f>IF(A163="","",(VLOOKUP(A163,生徒名簿表!G:I,2,0)))</f>
        <v>教育花子1</v>
      </c>
      <c r="G163" s="416"/>
      <c r="H163" s="417"/>
      <c r="I163" s="193" t="s">
        <v>6</v>
      </c>
      <c r="J163" s="194" t="s">
        <v>5</v>
      </c>
      <c r="K163" s="198" t="str">
        <f>IF(A163="","",(VLOOKUP(A163,生徒名簿表!G:I,3,0)))</f>
        <v>入</v>
      </c>
      <c r="L163" s="186">
        <v>243</v>
      </c>
      <c r="M163" s="186">
        <f t="shared" si="11"/>
        <v>26</v>
      </c>
      <c r="N163" s="328" t="str">
        <f>IF(B163="","",(VLOOKUP(B163,生徒名簿表!G:I,2,0)))</f>
        <v>教育花子26</v>
      </c>
      <c r="O163" s="328"/>
      <c r="P163" s="328"/>
      <c r="Q163" s="328"/>
      <c r="R163" s="329"/>
      <c r="S163" s="35" t="s">
        <v>6</v>
      </c>
      <c r="T163" s="32" t="s">
        <v>5</v>
      </c>
      <c r="U163" s="33" t="str">
        <f>IF(B163="","",(VLOOKUP(B163,生徒名簿表!G:I,3,0)))</f>
        <v>入</v>
      </c>
    </row>
    <row r="164" spans="1:21" ht="23.4" customHeight="1" x14ac:dyDescent="0.45">
      <c r="A164" s="61">
        <v>1</v>
      </c>
      <c r="B164" s="62">
        <v>26</v>
      </c>
      <c r="D164" s="186">
        <v>219</v>
      </c>
      <c r="E164" s="185">
        <f t="shared" si="10"/>
        <v>1</v>
      </c>
      <c r="F164" s="415" t="str">
        <f>IF(A164="","",(VLOOKUP(A164,生徒名簿表!G:I,2,0)))</f>
        <v>教育花子1</v>
      </c>
      <c r="G164" s="416"/>
      <c r="H164" s="417"/>
      <c r="I164" s="193" t="s">
        <v>6</v>
      </c>
      <c r="J164" s="194" t="s">
        <v>5</v>
      </c>
      <c r="K164" s="198" t="str">
        <f>IF(A164="","",(VLOOKUP(A164,生徒名簿表!G:I,3,0)))</f>
        <v>入</v>
      </c>
      <c r="L164" s="186">
        <v>244</v>
      </c>
      <c r="M164" s="186">
        <f t="shared" si="11"/>
        <v>26</v>
      </c>
      <c r="N164" s="328" t="str">
        <f>IF(B164="","",(VLOOKUP(B164,生徒名簿表!G:I,2,0)))</f>
        <v>教育花子26</v>
      </c>
      <c r="O164" s="328"/>
      <c r="P164" s="328"/>
      <c r="Q164" s="328"/>
      <c r="R164" s="329"/>
      <c r="S164" s="35" t="s">
        <v>6</v>
      </c>
      <c r="T164" s="32" t="s">
        <v>5</v>
      </c>
      <c r="U164" s="33" t="str">
        <f>IF(B164="","",(VLOOKUP(B164,生徒名簿表!G:I,3,0)))</f>
        <v>入</v>
      </c>
    </row>
    <row r="165" spans="1:21" ht="23.4" customHeight="1" x14ac:dyDescent="0.45">
      <c r="A165" s="61">
        <v>1</v>
      </c>
      <c r="B165" s="62">
        <v>26</v>
      </c>
      <c r="D165" s="186">
        <v>220</v>
      </c>
      <c r="E165" s="185">
        <f t="shared" si="10"/>
        <v>1</v>
      </c>
      <c r="F165" s="415" t="str">
        <f>IF(A165="","",(VLOOKUP(A165,生徒名簿表!G:I,2,0)))</f>
        <v>教育花子1</v>
      </c>
      <c r="G165" s="416"/>
      <c r="H165" s="417"/>
      <c r="I165" s="193" t="s">
        <v>6</v>
      </c>
      <c r="J165" s="194" t="s">
        <v>5</v>
      </c>
      <c r="K165" s="198" t="str">
        <f>IF(A165="","",(VLOOKUP(A165,生徒名簿表!G:I,3,0)))</f>
        <v>入</v>
      </c>
      <c r="L165" s="186">
        <v>245</v>
      </c>
      <c r="M165" s="186">
        <f t="shared" si="11"/>
        <v>26</v>
      </c>
      <c r="N165" s="328" t="str">
        <f>IF(B165="","",(VLOOKUP(B165,生徒名簿表!G:I,2,0)))</f>
        <v>教育花子26</v>
      </c>
      <c r="O165" s="328"/>
      <c r="P165" s="328"/>
      <c r="Q165" s="328"/>
      <c r="R165" s="329"/>
      <c r="S165" s="35" t="s">
        <v>6</v>
      </c>
      <c r="T165" s="32" t="s">
        <v>5</v>
      </c>
      <c r="U165" s="33" t="str">
        <f>IF(B165="","",(VLOOKUP(B165,生徒名簿表!G:I,3,0)))</f>
        <v>入</v>
      </c>
    </row>
    <row r="166" spans="1:21" ht="23.4" customHeight="1" x14ac:dyDescent="0.45">
      <c r="A166" s="61">
        <v>1</v>
      </c>
      <c r="B166" s="62">
        <v>26</v>
      </c>
      <c r="D166" s="186">
        <v>221</v>
      </c>
      <c r="E166" s="185">
        <f t="shared" si="10"/>
        <v>1</v>
      </c>
      <c r="F166" s="415" t="str">
        <f>IF(A166="","",(VLOOKUP(A166,生徒名簿表!G:I,2,0)))</f>
        <v>教育花子1</v>
      </c>
      <c r="G166" s="416"/>
      <c r="H166" s="417"/>
      <c r="I166" s="193" t="s">
        <v>6</v>
      </c>
      <c r="J166" s="194" t="s">
        <v>5</v>
      </c>
      <c r="K166" s="198" t="str">
        <f>IF(A166="","",(VLOOKUP(A166,生徒名簿表!G:I,3,0)))</f>
        <v>入</v>
      </c>
      <c r="L166" s="186">
        <v>246</v>
      </c>
      <c r="M166" s="186">
        <f t="shared" si="11"/>
        <v>26</v>
      </c>
      <c r="N166" s="328" t="str">
        <f>IF(B166="","",(VLOOKUP(B166,生徒名簿表!G:I,2,0)))</f>
        <v>教育花子26</v>
      </c>
      <c r="O166" s="328"/>
      <c r="P166" s="328"/>
      <c r="Q166" s="328"/>
      <c r="R166" s="329"/>
      <c r="S166" s="35" t="s">
        <v>6</v>
      </c>
      <c r="T166" s="32" t="s">
        <v>5</v>
      </c>
      <c r="U166" s="33" t="str">
        <f>IF(B166="","",(VLOOKUP(B166,生徒名簿表!G:I,3,0)))</f>
        <v>入</v>
      </c>
    </row>
    <row r="167" spans="1:21" ht="23.4" customHeight="1" x14ac:dyDescent="0.45">
      <c r="A167" s="61">
        <v>1</v>
      </c>
      <c r="B167" s="62">
        <v>26</v>
      </c>
      <c r="D167" s="186">
        <v>222</v>
      </c>
      <c r="E167" s="185">
        <f t="shared" si="10"/>
        <v>1</v>
      </c>
      <c r="F167" s="415" t="str">
        <f>IF(A167="","",(VLOOKUP(A167,生徒名簿表!G:I,2,0)))</f>
        <v>教育花子1</v>
      </c>
      <c r="G167" s="416"/>
      <c r="H167" s="417"/>
      <c r="I167" s="193" t="s">
        <v>6</v>
      </c>
      <c r="J167" s="194" t="s">
        <v>5</v>
      </c>
      <c r="K167" s="198" t="str">
        <f>IF(A167="","",(VLOOKUP(A167,生徒名簿表!G:I,3,0)))</f>
        <v>入</v>
      </c>
      <c r="L167" s="186">
        <v>247</v>
      </c>
      <c r="M167" s="186">
        <f t="shared" si="11"/>
        <v>26</v>
      </c>
      <c r="N167" s="328" t="str">
        <f>IF(B167="","",(VLOOKUP(B167,生徒名簿表!G:I,2,0)))</f>
        <v>教育花子26</v>
      </c>
      <c r="O167" s="328"/>
      <c r="P167" s="328"/>
      <c r="Q167" s="328"/>
      <c r="R167" s="329"/>
      <c r="S167" s="35" t="s">
        <v>6</v>
      </c>
      <c r="T167" s="32" t="s">
        <v>5</v>
      </c>
      <c r="U167" s="33" t="str">
        <f>IF(B167="","",(VLOOKUP(B167,生徒名簿表!G:I,3,0)))</f>
        <v>入</v>
      </c>
    </row>
    <row r="168" spans="1:21" ht="23.4" customHeight="1" x14ac:dyDescent="0.45">
      <c r="A168" s="61">
        <v>1</v>
      </c>
      <c r="B168" s="62">
        <v>26</v>
      </c>
      <c r="D168" s="186">
        <v>223</v>
      </c>
      <c r="E168" s="185">
        <f t="shared" si="10"/>
        <v>1</v>
      </c>
      <c r="F168" s="415" t="str">
        <f>IF(A168="","",(VLOOKUP(A168,生徒名簿表!G:I,2,0)))</f>
        <v>教育花子1</v>
      </c>
      <c r="G168" s="416"/>
      <c r="H168" s="417"/>
      <c r="I168" s="193" t="s">
        <v>6</v>
      </c>
      <c r="J168" s="194" t="s">
        <v>5</v>
      </c>
      <c r="K168" s="198" t="str">
        <f>IF(A168="","",(VLOOKUP(A168,生徒名簿表!G:I,3,0)))</f>
        <v>入</v>
      </c>
      <c r="L168" s="186">
        <v>248</v>
      </c>
      <c r="M168" s="186">
        <f t="shared" si="11"/>
        <v>26</v>
      </c>
      <c r="N168" s="328" t="str">
        <f>IF(B168="","",(VLOOKUP(B168,生徒名簿表!G:I,2,0)))</f>
        <v>教育花子26</v>
      </c>
      <c r="O168" s="328"/>
      <c r="P168" s="328"/>
      <c r="Q168" s="328"/>
      <c r="R168" s="329"/>
      <c r="S168" s="35" t="s">
        <v>6</v>
      </c>
      <c r="T168" s="32" t="s">
        <v>5</v>
      </c>
      <c r="U168" s="33" t="str">
        <f>IF(B168="","",(VLOOKUP(B168,生徒名簿表!G:I,3,0)))</f>
        <v>入</v>
      </c>
    </row>
    <row r="169" spans="1:21" ht="23.4" customHeight="1" x14ac:dyDescent="0.45">
      <c r="A169" s="61">
        <v>1</v>
      </c>
      <c r="B169" s="62">
        <v>26</v>
      </c>
      <c r="D169" s="186">
        <v>224</v>
      </c>
      <c r="E169" s="185">
        <f t="shared" si="10"/>
        <v>1</v>
      </c>
      <c r="F169" s="415" t="str">
        <f>IF(A169="","",(VLOOKUP(A169,生徒名簿表!G:I,2,0)))</f>
        <v>教育花子1</v>
      </c>
      <c r="G169" s="416"/>
      <c r="H169" s="417"/>
      <c r="I169" s="193" t="s">
        <v>6</v>
      </c>
      <c r="J169" s="194" t="s">
        <v>5</v>
      </c>
      <c r="K169" s="198" t="str">
        <f>IF(A169="","",(VLOOKUP(A169,生徒名簿表!G:I,3,0)))</f>
        <v>入</v>
      </c>
      <c r="L169" s="186">
        <v>249</v>
      </c>
      <c r="M169" s="186">
        <f t="shared" si="11"/>
        <v>26</v>
      </c>
      <c r="N169" s="328" t="str">
        <f>IF(B169="","",(VLOOKUP(B169,生徒名簿表!G:I,2,0)))</f>
        <v>教育花子26</v>
      </c>
      <c r="O169" s="328"/>
      <c r="P169" s="328"/>
      <c r="Q169" s="328"/>
      <c r="R169" s="329"/>
      <c r="S169" s="35" t="s">
        <v>6</v>
      </c>
      <c r="T169" s="32" t="s">
        <v>5</v>
      </c>
      <c r="U169" s="33" t="str">
        <f>IF(B169="","",(VLOOKUP(B169,生徒名簿表!G:I,3,0)))</f>
        <v>入</v>
      </c>
    </row>
    <row r="170" spans="1:21" ht="23.4" customHeight="1" x14ac:dyDescent="0.45">
      <c r="A170" s="61">
        <v>1</v>
      </c>
      <c r="B170" s="62">
        <v>26</v>
      </c>
      <c r="D170" s="186">
        <v>225</v>
      </c>
      <c r="E170" s="185">
        <f t="shared" si="10"/>
        <v>1</v>
      </c>
      <c r="F170" s="415" t="str">
        <f>IF(A170="","",(VLOOKUP(A170,生徒名簿表!G:I,2,0)))</f>
        <v>教育花子1</v>
      </c>
      <c r="G170" s="416"/>
      <c r="H170" s="417"/>
      <c r="I170" s="193" t="s">
        <v>6</v>
      </c>
      <c r="J170" s="194" t="s">
        <v>5</v>
      </c>
      <c r="K170" s="198" t="str">
        <f>IF(A170="","",(VLOOKUP(A170,生徒名簿表!G:I,3,0)))</f>
        <v>入</v>
      </c>
      <c r="L170" s="186">
        <v>250</v>
      </c>
      <c r="M170" s="186">
        <f t="shared" si="11"/>
        <v>26</v>
      </c>
      <c r="N170" s="328" t="str">
        <f>IF(B170="","",(VLOOKUP(B170,生徒名簿表!G:I,2,0)))</f>
        <v>教育花子26</v>
      </c>
      <c r="O170" s="328"/>
      <c r="P170" s="328"/>
      <c r="Q170" s="328"/>
      <c r="R170" s="329"/>
      <c r="S170" s="35" t="s">
        <v>6</v>
      </c>
      <c r="T170" s="32" t="s">
        <v>5</v>
      </c>
      <c r="U170" s="33" t="str">
        <f>IF(B170="","",(VLOOKUP(B170,生徒名簿表!G:I,3,0)))</f>
        <v>入</v>
      </c>
    </row>
    <row r="171" spans="1:21" ht="4.5" customHeight="1" x14ac:dyDescent="0.45"/>
    <row r="172" spans="1:21" ht="27" customHeight="1" x14ac:dyDescent="0.45">
      <c r="D172" s="418" t="s">
        <v>3</v>
      </c>
      <c r="E172" s="419"/>
      <c r="F172" s="419"/>
      <c r="G172" s="419"/>
      <c r="H172" s="420"/>
      <c r="I172" s="390" t="s">
        <v>579</v>
      </c>
      <c r="J172" s="391"/>
      <c r="K172" s="391"/>
      <c r="L172" s="392"/>
      <c r="M172" s="393" t="s">
        <v>578</v>
      </c>
      <c r="N172" s="394"/>
      <c r="O172" s="394"/>
      <c r="P172" s="394"/>
      <c r="Q172" s="395"/>
      <c r="R172" s="389" t="s">
        <v>1</v>
      </c>
      <c r="S172" s="389"/>
      <c r="T172" s="389"/>
      <c r="U172" s="389"/>
    </row>
    <row r="173" spans="1:21" ht="3.75" customHeight="1" thickBot="1" x14ac:dyDescent="0.5">
      <c r="K173" s="405"/>
      <c r="L173" s="405"/>
      <c r="M173" s="197"/>
    </row>
    <row r="174" spans="1:21" ht="15" customHeight="1" x14ac:dyDescent="0.45">
      <c r="D174" s="406" t="s">
        <v>1442</v>
      </c>
      <c r="E174" s="406"/>
      <c r="F174" s="407"/>
      <c r="G174" s="407"/>
      <c r="H174" s="407"/>
      <c r="I174" s="407"/>
      <c r="J174" s="407"/>
      <c r="K174" s="408"/>
      <c r="L174" s="409" t="s">
        <v>0</v>
      </c>
      <c r="M174" s="410"/>
      <c r="N174" s="411"/>
      <c r="O174" s="337">
        <f>O34</f>
        <v>0</v>
      </c>
      <c r="P174" s="338"/>
      <c r="Q174" s="338"/>
      <c r="R174" s="338"/>
      <c r="S174" s="338"/>
      <c r="T174" s="338"/>
      <c r="U174" s="339"/>
    </row>
    <row r="175" spans="1:21" ht="15" customHeight="1" thickBot="1" x14ac:dyDescent="0.5">
      <c r="D175" s="407"/>
      <c r="E175" s="407"/>
      <c r="F175" s="407"/>
      <c r="G175" s="407"/>
      <c r="H175" s="407"/>
      <c r="I175" s="407"/>
      <c r="J175" s="407"/>
      <c r="K175" s="408"/>
      <c r="L175" s="412"/>
      <c r="M175" s="413"/>
      <c r="N175" s="414"/>
      <c r="O175" s="340"/>
      <c r="P175" s="341"/>
      <c r="Q175" s="341"/>
      <c r="R175" s="341"/>
      <c r="S175" s="341"/>
      <c r="T175" s="341"/>
      <c r="U175" s="342"/>
    </row>
    <row r="176" spans="1:21" ht="27.75" customHeight="1" x14ac:dyDescent="0.45">
      <c r="D176" s="294" t="str">
        <f>D1</f>
        <v>　　　　第57回下野教育書道展出品目録</v>
      </c>
      <c r="E176" s="294"/>
      <c r="F176" s="294"/>
      <c r="G176" s="294"/>
      <c r="H176" s="294"/>
      <c r="I176" s="294"/>
      <c r="J176" s="294"/>
      <c r="K176" s="294"/>
      <c r="L176" s="294"/>
      <c r="M176" s="294"/>
      <c r="N176" s="294"/>
      <c r="O176" s="294"/>
      <c r="P176" s="294"/>
      <c r="Q176" s="294"/>
      <c r="R176" s="294"/>
      <c r="S176" s="294"/>
      <c r="T176" s="294"/>
      <c r="U176" s="294"/>
    </row>
    <row r="177" spans="1:21" ht="30" customHeight="1" x14ac:dyDescent="0.45">
      <c r="D177" s="418" t="s">
        <v>15</v>
      </c>
      <c r="E177" s="420"/>
      <c r="F177" s="423" t="str">
        <f>F2</f>
        <v>硬筆</v>
      </c>
      <c r="G177" s="423"/>
      <c r="H177" s="186" t="s">
        <v>23</v>
      </c>
      <c r="I177" s="385">
        <f>I2</f>
        <v>0</v>
      </c>
      <c r="J177" s="386"/>
      <c r="K177" s="418" t="s">
        <v>22</v>
      </c>
      <c r="L177" s="420"/>
      <c r="M177" s="385" t="s">
        <v>1444</v>
      </c>
      <c r="N177" s="386"/>
      <c r="O177" s="387"/>
      <c r="P177" s="354" t="s">
        <v>14</v>
      </c>
      <c r="Q177" s="355"/>
      <c r="R177" s="42"/>
      <c r="S177" s="22" t="s">
        <v>13</v>
      </c>
      <c r="T177" s="23">
        <v>6</v>
      </c>
      <c r="U177" s="24" t="s">
        <v>12</v>
      </c>
    </row>
    <row r="178" spans="1:21" ht="30" customHeight="1" x14ac:dyDescent="0.45">
      <c r="A178" s="154" t="s">
        <v>1388</v>
      </c>
      <c r="B178" s="154" t="s">
        <v>1389</v>
      </c>
      <c r="D178" s="418" t="s">
        <v>11</v>
      </c>
      <c r="E178" s="420"/>
      <c r="F178" s="421" t="str">
        <f>IF(I2="","",(VLOOKUP(I2,学校番号一覧表!A:D,4,0)))</f>
        <v/>
      </c>
      <c r="G178" s="421"/>
      <c r="H178" s="186" t="s">
        <v>576</v>
      </c>
      <c r="I178" s="327" t="str">
        <f>IF(I2="","",(VLOOKUP(I2,学校番号一覧表!A:D,2,0)))</f>
        <v/>
      </c>
      <c r="J178" s="328"/>
      <c r="K178" s="328"/>
      <c r="L178" s="328"/>
      <c r="M178" s="328"/>
      <c r="N178" s="328"/>
      <c r="O178" s="329"/>
      <c r="P178" s="356" t="s">
        <v>10</v>
      </c>
      <c r="Q178" s="356"/>
      <c r="R178" s="388"/>
      <c r="S178" s="388"/>
      <c r="T178" s="388"/>
      <c r="U178" s="388"/>
    </row>
    <row r="179" spans="1:21" ht="3.75" customHeight="1" x14ac:dyDescent="0.45">
      <c r="D179" s="187"/>
      <c r="E179" s="187"/>
      <c r="F179" s="187"/>
      <c r="G179" s="187"/>
      <c r="H179" s="188"/>
      <c r="I179" s="188"/>
      <c r="J179" s="188"/>
      <c r="K179" s="188"/>
      <c r="L179" s="188"/>
      <c r="M179" s="189"/>
      <c r="N179" s="190"/>
      <c r="O179" s="1"/>
      <c r="P179" s="1"/>
      <c r="Q179" s="41"/>
      <c r="R179" s="41"/>
      <c r="S179" s="41"/>
      <c r="T179" s="41"/>
      <c r="U179" s="41"/>
    </row>
    <row r="180" spans="1:21" ht="21.9" customHeight="1" x14ac:dyDescent="0.45">
      <c r="A180" s="61" t="s">
        <v>589</v>
      </c>
      <c r="B180" s="62" t="s">
        <v>589</v>
      </c>
      <c r="D180" s="191" t="s">
        <v>646</v>
      </c>
      <c r="E180" s="199" t="s">
        <v>1441</v>
      </c>
      <c r="F180" s="291" t="s">
        <v>8</v>
      </c>
      <c r="G180" s="297"/>
      <c r="H180" s="292"/>
      <c r="I180" s="291" t="s">
        <v>7</v>
      </c>
      <c r="J180" s="297"/>
      <c r="K180" s="422"/>
      <c r="L180" s="191" t="s">
        <v>646</v>
      </c>
      <c r="M180" s="200" t="s">
        <v>1441</v>
      </c>
      <c r="N180" s="297" t="s">
        <v>8</v>
      </c>
      <c r="O180" s="297"/>
      <c r="P180" s="297"/>
      <c r="Q180" s="297"/>
      <c r="R180" s="292"/>
      <c r="S180" s="291" t="s">
        <v>7</v>
      </c>
      <c r="T180" s="297"/>
      <c r="U180" s="292"/>
    </row>
    <row r="181" spans="1:21" ht="23.4" customHeight="1" x14ac:dyDescent="0.45">
      <c r="A181" s="61">
        <v>1</v>
      </c>
      <c r="B181" s="62">
        <v>26</v>
      </c>
      <c r="D181" s="186">
        <v>251</v>
      </c>
      <c r="E181" s="185">
        <f>A181</f>
        <v>1</v>
      </c>
      <c r="F181" s="415" t="str">
        <f>IF(A181="","",(VLOOKUP(A181,生徒名簿表!G:I,2,0)))</f>
        <v>教育花子1</v>
      </c>
      <c r="G181" s="416"/>
      <c r="H181" s="417"/>
      <c r="I181" s="193" t="s">
        <v>6</v>
      </c>
      <c r="J181" s="194" t="s">
        <v>5</v>
      </c>
      <c r="K181" s="198" t="str">
        <f>IF(A181="","",(VLOOKUP(A181,生徒名簿表!G:I,3,0)))</f>
        <v>入</v>
      </c>
      <c r="L181" s="186">
        <v>276</v>
      </c>
      <c r="M181" s="186">
        <f>B181</f>
        <v>26</v>
      </c>
      <c r="N181" s="328" t="str">
        <f>IF(B181="","",(VLOOKUP(B181,生徒名簿表!G:I,2,0)))</f>
        <v>教育花子26</v>
      </c>
      <c r="O181" s="328"/>
      <c r="P181" s="328"/>
      <c r="Q181" s="328"/>
      <c r="R181" s="329"/>
      <c r="S181" s="35" t="s">
        <v>6</v>
      </c>
      <c r="T181" s="32" t="s">
        <v>5</v>
      </c>
      <c r="U181" s="33" t="str">
        <f>IF(B181="","",(VLOOKUP(B181,生徒名簿表!G:I,3,0)))</f>
        <v>入</v>
      </c>
    </row>
    <row r="182" spans="1:21" ht="23.4" customHeight="1" x14ac:dyDescent="0.45">
      <c r="A182" s="61">
        <v>1</v>
      </c>
      <c r="B182" s="62">
        <v>26</v>
      </c>
      <c r="D182" s="186">
        <v>252</v>
      </c>
      <c r="E182" s="185">
        <f t="shared" ref="E182:E205" si="12">A182</f>
        <v>1</v>
      </c>
      <c r="F182" s="415" t="str">
        <f>IF(A182="","",(VLOOKUP(A182,生徒名簿表!G:I,2,0)))</f>
        <v>教育花子1</v>
      </c>
      <c r="G182" s="416"/>
      <c r="H182" s="417"/>
      <c r="I182" s="193" t="s">
        <v>6</v>
      </c>
      <c r="J182" s="194" t="s">
        <v>5</v>
      </c>
      <c r="K182" s="198" t="str">
        <f>IF(A182="","",(VLOOKUP(A182,生徒名簿表!G:I,3,0)))</f>
        <v>入</v>
      </c>
      <c r="L182" s="186">
        <v>277</v>
      </c>
      <c r="M182" s="186">
        <f t="shared" ref="M182:M205" si="13">B182</f>
        <v>26</v>
      </c>
      <c r="N182" s="328" t="str">
        <f>IF(B182="","",(VLOOKUP(B182,生徒名簿表!G:I,2,0)))</f>
        <v>教育花子26</v>
      </c>
      <c r="O182" s="328"/>
      <c r="P182" s="328"/>
      <c r="Q182" s="328"/>
      <c r="R182" s="329"/>
      <c r="S182" s="35" t="s">
        <v>6</v>
      </c>
      <c r="T182" s="32" t="s">
        <v>5</v>
      </c>
      <c r="U182" s="33" t="str">
        <f>IF(B182="","",(VLOOKUP(B182,生徒名簿表!G:I,3,0)))</f>
        <v>入</v>
      </c>
    </row>
    <row r="183" spans="1:21" ht="23.4" customHeight="1" x14ac:dyDescent="0.45">
      <c r="A183" s="61">
        <v>1</v>
      </c>
      <c r="B183" s="62">
        <v>26</v>
      </c>
      <c r="D183" s="186">
        <v>253</v>
      </c>
      <c r="E183" s="185">
        <f t="shared" si="12"/>
        <v>1</v>
      </c>
      <c r="F183" s="415" t="str">
        <f>IF(A183="","",(VLOOKUP(A183,生徒名簿表!G:I,2,0)))</f>
        <v>教育花子1</v>
      </c>
      <c r="G183" s="416"/>
      <c r="H183" s="417"/>
      <c r="I183" s="193" t="s">
        <v>6</v>
      </c>
      <c r="J183" s="194" t="s">
        <v>5</v>
      </c>
      <c r="K183" s="198" t="str">
        <f>IF(A183="","",(VLOOKUP(A183,生徒名簿表!G:I,3,0)))</f>
        <v>入</v>
      </c>
      <c r="L183" s="186">
        <v>278</v>
      </c>
      <c r="M183" s="186">
        <f t="shared" si="13"/>
        <v>26</v>
      </c>
      <c r="N183" s="328" t="str">
        <f>IF(B183="","",(VLOOKUP(B183,生徒名簿表!G:I,2,0)))</f>
        <v>教育花子26</v>
      </c>
      <c r="O183" s="328"/>
      <c r="P183" s="328"/>
      <c r="Q183" s="328"/>
      <c r="R183" s="329"/>
      <c r="S183" s="35" t="s">
        <v>6</v>
      </c>
      <c r="T183" s="32" t="s">
        <v>5</v>
      </c>
      <c r="U183" s="33" t="str">
        <f>IF(B183="","",(VLOOKUP(B183,生徒名簿表!G:I,3,0)))</f>
        <v>入</v>
      </c>
    </row>
    <row r="184" spans="1:21" ht="23.4" customHeight="1" x14ac:dyDescent="0.45">
      <c r="A184" s="61">
        <v>1</v>
      </c>
      <c r="B184" s="62">
        <v>26</v>
      </c>
      <c r="D184" s="186">
        <v>254</v>
      </c>
      <c r="E184" s="185">
        <f t="shared" si="12"/>
        <v>1</v>
      </c>
      <c r="F184" s="415" t="str">
        <f>IF(A184="","",(VLOOKUP(A184,生徒名簿表!G:I,2,0)))</f>
        <v>教育花子1</v>
      </c>
      <c r="G184" s="416"/>
      <c r="H184" s="417"/>
      <c r="I184" s="193" t="s">
        <v>6</v>
      </c>
      <c r="J184" s="194" t="s">
        <v>5</v>
      </c>
      <c r="K184" s="198" t="str">
        <f>IF(A184="","",(VLOOKUP(A184,生徒名簿表!G:I,3,0)))</f>
        <v>入</v>
      </c>
      <c r="L184" s="186">
        <v>279</v>
      </c>
      <c r="M184" s="186">
        <f t="shared" si="13"/>
        <v>26</v>
      </c>
      <c r="N184" s="328" t="str">
        <f>IF(B184="","",(VLOOKUP(B184,生徒名簿表!G:I,2,0)))</f>
        <v>教育花子26</v>
      </c>
      <c r="O184" s="328"/>
      <c r="P184" s="328"/>
      <c r="Q184" s="328"/>
      <c r="R184" s="329"/>
      <c r="S184" s="35" t="s">
        <v>6</v>
      </c>
      <c r="T184" s="32" t="s">
        <v>5</v>
      </c>
      <c r="U184" s="33" t="str">
        <f>IF(B184="","",(VLOOKUP(B184,生徒名簿表!G:I,3,0)))</f>
        <v>入</v>
      </c>
    </row>
    <row r="185" spans="1:21" ht="23.4" customHeight="1" x14ac:dyDescent="0.45">
      <c r="A185" s="61">
        <v>1</v>
      </c>
      <c r="B185" s="62">
        <v>26</v>
      </c>
      <c r="D185" s="186">
        <v>255</v>
      </c>
      <c r="E185" s="185">
        <f t="shared" si="12"/>
        <v>1</v>
      </c>
      <c r="F185" s="415" t="str">
        <f>IF(A185="","",(VLOOKUP(A185,生徒名簿表!G:I,2,0)))</f>
        <v>教育花子1</v>
      </c>
      <c r="G185" s="416"/>
      <c r="H185" s="417"/>
      <c r="I185" s="193" t="s">
        <v>6</v>
      </c>
      <c r="J185" s="194" t="s">
        <v>5</v>
      </c>
      <c r="K185" s="198" t="str">
        <f>IF(A185="","",(VLOOKUP(A185,生徒名簿表!G:I,3,0)))</f>
        <v>入</v>
      </c>
      <c r="L185" s="186">
        <v>280</v>
      </c>
      <c r="M185" s="186">
        <f t="shared" si="13"/>
        <v>26</v>
      </c>
      <c r="N185" s="328" t="str">
        <f>IF(B185="","",(VLOOKUP(B185,生徒名簿表!G:I,2,0)))</f>
        <v>教育花子26</v>
      </c>
      <c r="O185" s="328"/>
      <c r="P185" s="328"/>
      <c r="Q185" s="328"/>
      <c r="R185" s="329"/>
      <c r="S185" s="35" t="s">
        <v>6</v>
      </c>
      <c r="T185" s="32" t="s">
        <v>5</v>
      </c>
      <c r="U185" s="33" t="str">
        <f>IF(B185="","",(VLOOKUP(B185,生徒名簿表!G:I,3,0)))</f>
        <v>入</v>
      </c>
    </row>
    <row r="186" spans="1:21" ht="23.4" customHeight="1" x14ac:dyDescent="0.45">
      <c r="A186" s="61">
        <v>1</v>
      </c>
      <c r="B186" s="62">
        <v>26</v>
      </c>
      <c r="D186" s="186">
        <v>256</v>
      </c>
      <c r="E186" s="185">
        <f t="shared" si="12"/>
        <v>1</v>
      </c>
      <c r="F186" s="415" t="str">
        <f>IF(A186="","",(VLOOKUP(A186,生徒名簿表!G:I,2,0)))</f>
        <v>教育花子1</v>
      </c>
      <c r="G186" s="416"/>
      <c r="H186" s="417"/>
      <c r="I186" s="193" t="s">
        <v>6</v>
      </c>
      <c r="J186" s="194" t="s">
        <v>5</v>
      </c>
      <c r="K186" s="198" t="str">
        <f>IF(A186="","",(VLOOKUP(A186,生徒名簿表!G:I,3,0)))</f>
        <v>入</v>
      </c>
      <c r="L186" s="186">
        <v>281</v>
      </c>
      <c r="M186" s="186">
        <f t="shared" si="13"/>
        <v>26</v>
      </c>
      <c r="N186" s="328" t="str">
        <f>IF(B186="","",(VLOOKUP(B186,生徒名簿表!G:I,2,0)))</f>
        <v>教育花子26</v>
      </c>
      <c r="O186" s="328"/>
      <c r="P186" s="328"/>
      <c r="Q186" s="328"/>
      <c r="R186" s="329"/>
      <c r="S186" s="35" t="s">
        <v>6</v>
      </c>
      <c r="T186" s="32" t="s">
        <v>5</v>
      </c>
      <c r="U186" s="33" t="str">
        <f>IF(B186="","",(VLOOKUP(B186,生徒名簿表!G:I,3,0)))</f>
        <v>入</v>
      </c>
    </row>
    <row r="187" spans="1:21" ht="23.4" customHeight="1" x14ac:dyDescent="0.45">
      <c r="A187" s="61">
        <v>1</v>
      </c>
      <c r="B187" s="62">
        <v>26</v>
      </c>
      <c r="D187" s="186">
        <v>257</v>
      </c>
      <c r="E187" s="185">
        <f t="shared" si="12"/>
        <v>1</v>
      </c>
      <c r="F187" s="415" t="str">
        <f>IF(A187="","",(VLOOKUP(A187,生徒名簿表!G:I,2,0)))</f>
        <v>教育花子1</v>
      </c>
      <c r="G187" s="416"/>
      <c r="H187" s="417"/>
      <c r="I187" s="193" t="s">
        <v>6</v>
      </c>
      <c r="J187" s="194" t="s">
        <v>5</v>
      </c>
      <c r="K187" s="198" t="str">
        <f>IF(A187="","",(VLOOKUP(A187,生徒名簿表!G:I,3,0)))</f>
        <v>入</v>
      </c>
      <c r="L187" s="186">
        <v>282</v>
      </c>
      <c r="M187" s="186">
        <f t="shared" si="13"/>
        <v>26</v>
      </c>
      <c r="N187" s="328" t="str">
        <f>IF(B187="","",(VLOOKUP(B187,生徒名簿表!G:I,2,0)))</f>
        <v>教育花子26</v>
      </c>
      <c r="O187" s="328"/>
      <c r="P187" s="328"/>
      <c r="Q187" s="328"/>
      <c r="R187" s="329"/>
      <c r="S187" s="35" t="s">
        <v>6</v>
      </c>
      <c r="T187" s="32" t="s">
        <v>5</v>
      </c>
      <c r="U187" s="33" t="str">
        <f>IF(B187="","",(VLOOKUP(B187,生徒名簿表!G:I,3,0)))</f>
        <v>入</v>
      </c>
    </row>
    <row r="188" spans="1:21" ht="23.4" customHeight="1" x14ac:dyDescent="0.45">
      <c r="A188" s="61">
        <v>1</v>
      </c>
      <c r="B188" s="62">
        <v>26</v>
      </c>
      <c r="D188" s="186">
        <v>258</v>
      </c>
      <c r="E188" s="185">
        <f t="shared" si="12"/>
        <v>1</v>
      </c>
      <c r="F188" s="415" t="str">
        <f>IF(A188="","",(VLOOKUP(A188,生徒名簿表!G:I,2,0)))</f>
        <v>教育花子1</v>
      </c>
      <c r="G188" s="416"/>
      <c r="H188" s="417"/>
      <c r="I188" s="193" t="s">
        <v>6</v>
      </c>
      <c r="J188" s="194" t="s">
        <v>5</v>
      </c>
      <c r="K188" s="198" t="str">
        <f>IF(A188="","",(VLOOKUP(A188,生徒名簿表!G:I,3,0)))</f>
        <v>入</v>
      </c>
      <c r="L188" s="186">
        <v>283</v>
      </c>
      <c r="M188" s="186">
        <f t="shared" si="13"/>
        <v>26</v>
      </c>
      <c r="N188" s="328" t="str">
        <f>IF(B188="","",(VLOOKUP(B188,生徒名簿表!G:I,2,0)))</f>
        <v>教育花子26</v>
      </c>
      <c r="O188" s="328"/>
      <c r="P188" s="328"/>
      <c r="Q188" s="328"/>
      <c r="R188" s="329"/>
      <c r="S188" s="35" t="s">
        <v>6</v>
      </c>
      <c r="T188" s="32" t="s">
        <v>5</v>
      </c>
      <c r="U188" s="33" t="str">
        <f>IF(B188="","",(VLOOKUP(B188,生徒名簿表!G:I,3,0)))</f>
        <v>入</v>
      </c>
    </row>
    <row r="189" spans="1:21" ht="23.4" customHeight="1" x14ac:dyDescent="0.45">
      <c r="A189" s="61">
        <v>1</v>
      </c>
      <c r="B189" s="62">
        <v>26</v>
      </c>
      <c r="D189" s="186">
        <v>259</v>
      </c>
      <c r="E189" s="185">
        <f t="shared" si="12"/>
        <v>1</v>
      </c>
      <c r="F189" s="415" t="str">
        <f>IF(A189="","",(VLOOKUP(A189,生徒名簿表!G:I,2,0)))</f>
        <v>教育花子1</v>
      </c>
      <c r="G189" s="416"/>
      <c r="H189" s="417"/>
      <c r="I189" s="193" t="s">
        <v>6</v>
      </c>
      <c r="J189" s="194" t="s">
        <v>5</v>
      </c>
      <c r="K189" s="198" t="str">
        <f>IF(A189="","",(VLOOKUP(A189,生徒名簿表!G:I,3,0)))</f>
        <v>入</v>
      </c>
      <c r="L189" s="186">
        <v>284</v>
      </c>
      <c r="M189" s="186">
        <f t="shared" si="13"/>
        <v>26</v>
      </c>
      <c r="N189" s="328" t="str">
        <f>IF(B189="","",(VLOOKUP(B189,生徒名簿表!G:I,2,0)))</f>
        <v>教育花子26</v>
      </c>
      <c r="O189" s="328"/>
      <c r="P189" s="328"/>
      <c r="Q189" s="328"/>
      <c r="R189" s="329"/>
      <c r="S189" s="35" t="s">
        <v>6</v>
      </c>
      <c r="T189" s="32" t="s">
        <v>5</v>
      </c>
      <c r="U189" s="33" t="str">
        <f>IF(B189="","",(VLOOKUP(B189,生徒名簿表!G:I,3,0)))</f>
        <v>入</v>
      </c>
    </row>
    <row r="190" spans="1:21" ht="23.4" customHeight="1" x14ac:dyDescent="0.45">
      <c r="A190" s="61">
        <v>1</v>
      </c>
      <c r="B190" s="62">
        <v>26</v>
      </c>
      <c r="D190" s="186">
        <v>260</v>
      </c>
      <c r="E190" s="185">
        <f t="shared" si="12"/>
        <v>1</v>
      </c>
      <c r="F190" s="415" t="str">
        <f>IF(A190="","",(VLOOKUP(A190,生徒名簿表!G:I,2,0)))</f>
        <v>教育花子1</v>
      </c>
      <c r="G190" s="416"/>
      <c r="H190" s="417"/>
      <c r="I190" s="193" t="s">
        <v>6</v>
      </c>
      <c r="J190" s="194" t="s">
        <v>5</v>
      </c>
      <c r="K190" s="198" t="str">
        <f>IF(A190="","",(VLOOKUP(A190,生徒名簿表!G:I,3,0)))</f>
        <v>入</v>
      </c>
      <c r="L190" s="186">
        <v>285</v>
      </c>
      <c r="M190" s="186">
        <f t="shared" si="13"/>
        <v>26</v>
      </c>
      <c r="N190" s="328" t="str">
        <f>IF(B190="","",(VLOOKUP(B190,生徒名簿表!G:I,2,0)))</f>
        <v>教育花子26</v>
      </c>
      <c r="O190" s="328"/>
      <c r="P190" s="328"/>
      <c r="Q190" s="328"/>
      <c r="R190" s="329"/>
      <c r="S190" s="35" t="s">
        <v>6</v>
      </c>
      <c r="T190" s="32" t="s">
        <v>5</v>
      </c>
      <c r="U190" s="33" t="str">
        <f>IF(B190="","",(VLOOKUP(B190,生徒名簿表!G:I,3,0)))</f>
        <v>入</v>
      </c>
    </row>
    <row r="191" spans="1:21" ht="23.4" customHeight="1" x14ac:dyDescent="0.45">
      <c r="A191" s="61">
        <v>1</v>
      </c>
      <c r="B191" s="62">
        <v>26</v>
      </c>
      <c r="D191" s="186">
        <v>261</v>
      </c>
      <c r="E191" s="185">
        <f t="shared" si="12"/>
        <v>1</v>
      </c>
      <c r="F191" s="415" t="str">
        <f>IF(A191="","",(VLOOKUP(A191,生徒名簿表!G:I,2,0)))</f>
        <v>教育花子1</v>
      </c>
      <c r="G191" s="416"/>
      <c r="H191" s="417"/>
      <c r="I191" s="193" t="s">
        <v>6</v>
      </c>
      <c r="J191" s="194" t="s">
        <v>5</v>
      </c>
      <c r="K191" s="198" t="str">
        <f>IF(A191="","",(VLOOKUP(A191,生徒名簿表!G:I,3,0)))</f>
        <v>入</v>
      </c>
      <c r="L191" s="186">
        <v>286</v>
      </c>
      <c r="M191" s="186">
        <f t="shared" si="13"/>
        <v>26</v>
      </c>
      <c r="N191" s="328" t="str">
        <f>IF(B191="","",(VLOOKUP(B191,生徒名簿表!G:I,2,0)))</f>
        <v>教育花子26</v>
      </c>
      <c r="O191" s="328"/>
      <c r="P191" s="328"/>
      <c r="Q191" s="328"/>
      <c r="R191" s="329"/>
      <c r="S191" s="35" t="s">
        <v>6</v>
      </c>
      <c r="T191" s="32" t="s">
        <v>5</v>
      </c>
      <c r="U191" s="33" t="str">
        <f>IF(B191="","",(VLOOKUP(B191,生徒名簿表!G:I,3,0)))</f>
        <v>入</v>
      </c>
    </row>
    <row r="192" spans="1:21" ht="23.4" customHeight="1" x14ac:dyDescent="0.45">
      <c r="A192" s="61">
        <v>1</v>
      </c>
      <c r="B192" s="62">
        <v>26</v>
      </c>
      <c r="D192" s="186">
        <v>262</v>
      </c>
      <c r="E192" s="185">
        <f t="shared" si="12"/>
        <v>1</v>
      </c>
      <c r="F192" s="415" t="str">
        <f>IF(A192="","",(VLOOKUP(A192,生徒名簿表!G:I,2,0)))</f>
        <v>教育花子1</v>
      </c>
      <c r="G192" s="416"/>
      <c r="H192" s="417"/>
      <c r="I192" s="193" t="s">
        <v>6</v>
      </c>
      <c r="J192" s="194" t="s">
        <v>5</v>
      </c>
      <c r="K192" s="198" t="str">
        <f>IF(A192="","",(VLOOKUP(A192,生徒名簿表!G:I,3,0)))</f>
        <v>入</v>
      </c>
      <c r="L192" s="186">
        <v>287</v>
      </c>
      <c r="M192" s="186">
        <f t="shared" si="13"/>
        <v>26</v>
      </c>
      <c r="N192" s="328" t="str">
        <f>IF(B192="","",(VLOOKUP(B192,生徒名簿表!G:I,2,0)))</f>
        <v>教育花子26</v>
      </c>
      <c r="O192" s="328"/>
      <c r="P192" s="328"/>
      <c r="Q192" s="328"/>
      <c r="R192" s="329"/>
      <c r="S192" s="35" t="s">
        <v>6</v>
      </c>
      <c r="T192" s="32" t="s">
        <v>5</v>
      </c>
      <c r="U192" s="33" t="str">
        <f>IF(B192="","",(VLOOKUP(B192,生徒名簿表!G:I,3,0)))</f>
        <v>入</v>
      </c>
    </row>
    <row r="193" spans="1:21" ht="23.4" customHeight="1" x14ac:dyDescent="0.45">
      <c r="A193" s="61">
        <v>1</v>
      </c>
      <c r="B193" s="62">
        <v>26</v>
      </c>
      <c r="D193" s="186">
        <v>263</v>
      </c>
      <c r="E193" s="185">
        <f t="shared" si="12"/>
        <v>1</v>
      </c>
      <c r="F193" s="415" t="str">
        <f>IF(A193="","",(VLOOKUP(A193,生徒名簿表!G:I,2,0)))</f>
        <v>教育花子1</v>
      </c>
      <c r="G193" s="416"/>
      <c r="H193" s="417"/>
      <c r="I193" s="193" t="s">
        <v>6</v>
      </c>
      <c r="J193" s="194" t="s">
        <v>5</v>
      </c>
      <c r="K193" s="198" t="str">
        <f>IF(A193="","",(VLOOKUP(A193,生徒名簿表!G:I,3,0)))</f>
        <v>入</v>
      </c>
      <c r="L193" s="186">
        <v>288</v>
      </c>
      <c r="M193" s="186">
        <f t="shared" si="13"/>
        <v>26</v>
      </c>
      <c r="N193" s="328" t="str">
        <f>IF(B193="","",(VLOOKUP(B193,生徒名簿表!G:I,2,0)))</f>
        <v>教育花子26</v>
      </c>
      <c r="O193" s="328"/>
      <c r="P193" s="328"/>
      <c r="Q193" s="328"/>
      <c r="R193" s="329"/>
      <c r="S193" s="35" t="s">
        <v>6</v>
      </c>
      <c r="T193" s="32" t="s">
        <v>5</v>
      </c>
      <c r="U193" s="33" t="str">
        <f>IF(B193="","",(VLOOKUP(B193,生徒名簿表!G:I,3,0)))</f>
        <v>入</v>
      </c>
    </row>
    <row r="194" spans="1:21" ht="23.4" customHeight="1" x14ac:dyDescent="0.45">
      <c r="A194" s="61">
        <v>1</v>
      </c>
      <c r="B194" s="62">
        <v>26</v>
      </c>
      <c r="D194" s="186">
        <v>264</v>
      </c>
      <c r="E194" s="185">
        <f t="shared" si="12"/>
        <v>1</v>
      </c>
      <c r="F194" s="415" t="str">
        <f>IF(A194="","",(VLOOKUP(A194,生徒名簿表!G:I,2,0)))</f>
        <v>教育花子1</v>
      </c>
      <c r="G194" s="416"/>
      <c r="H194" s="417"/>
      <c r="I194" s="193" t="s">
        <v>6</v>
      </c>
      <c r="J194" s="194" t="s">
        <v>5</v>
      </c>
      <c r="K194" s="198" t="str">
        <f>IF(A194="","",(VLOOKUP(A194,生徒名簿表!G:I,3,0)))</f>
        <v>入</v>
      </c>
      <c r="L194" s="186">
        <v>289</v>
      </c>
      <c r="M194" s="186">
        <f t="shared" si="13"/>
        <v>26</v>
      </c>
      <c r="N194" s="328" t="str">
        <f>IF(B194="","",(VLOOKUP(B194,生徒名簿表!G:I,2,0)))</f>
        <v>教育花子26</v>
      </c>
      <c r="O194" s="328"/>
      <c r="P194" s="328"/>
      <c r="Q194" s="328"/>
      <c r="R194" s="329"/>
      <c r="S194" s="35" t="s">
        <v>6</v>
      </c>
      <c r="T194" s="32" t="s">
        <v>5</v>
      </c>
      <c r="U194" s="33" t="str">
        <f>IF(B194="","",(VLOOKUP(B194,生徒名簿表!G:I,3,0)))</f>
        <v>入</v>
      </c>
    </row>
    <row r="195" spans="1:21" ht="23.4" customHeight="1" x14ac:dyDescent="0.45">
      <c r="A195" s="61">
        <v>1</v>
      </c>
      <c r="B195" s="62">
        <v>26</v>
      </c>
      <c r="D195" s="186">
        <v>265</v>
      </c>
      <c r="E195" s="185">
        <f t="shared" si="12"/>
        <v>1</v>
      </c>
      <c r="F195" s="415" t="str">
        <f>IF(A195="","",(VLOOKUP(A195,生徒名簿表!G:I,2,0)))</f>
        <v>教育花子1</v>
      </c>
      <c r="G195" s="416"/>
      <c r="H195" s="417"/>
      <c r="I195" s="193" t="s">
        <v>6</v>
      </c>
      <c r="J195" s="194" t="s">
        <v>5</v>
      </c>
      <c r="K195" s="198" t="str">
        <f>IF(A195="","",(VLOOKUP(A195,生徒名簿表!G:I,3,0)))</f>
        <v>入</v>
      </c>
      <c r="L195" s="186">
        <v>290</v>
      </c>
      <c r="M195" s="186">
        <f t="shared" si="13"/>
        <v>26</v>
      </c>
      <c r="N195" s="328" t="str">
        <f>IF(B195="","",(VLOOKUP(B195,生徒名簿表!G:I,2,0)))</f>
        <v>教育花子26</v>
      </c>
      <c r="O195" s="328"/>
      <c r="P195" s="328"/>
      <c r="Q195" s="328"/>
      <c r="R195" s="329"/>
      <c r="S195" s="35" t="s">
        <v>6</v>
      </c>
      <c r="T195" s="32" t="s">
        <v>5</v>
      </c>
      <c r="U195" s="33" t="str">
        <f>IF(B195="","",(VLOOKUP(B195,生徒名簿表!G:I,3,0)))</f>
        <v>入</v>
      </c>
    </row>
    <row r="196" spans="1:21" ht="23.4" customHeight="1" x14ac:dyDescent="0.45">
      <c r="A196" s="61">
        <v>1</v>
      </c>
      <c r="B196" s="62">
        <v>26</v>
      </c>
      <c r="D196" s="186">
        <v>266</v>
      </c>
      <c r="E196" s="185">
        <f t="shared" si="12"/>
        <v>1</v>
      </c>
      <c r="F196" s="415" t="str">
        <f>IF(A196="","",(VLOOKUP(A196,生徒名簿表!G:I,2,0)))</f>
        <v>教育花子1</v>
      </c>
      <c r="G196" s="416"/>
      <c r="H196" s="417"/>
      <c r="I196" s="193" t="s">
        <v>6</v>
      </c>
      <c r="J196" s="194" t="s">
        <v>5</v>
      </c>
      <c r="K196" s="198" t="str">
        <f>IF(A196="","",(VLOOKUP(A196,生徒名簿表!G:I,3,0)))</f>
        <v>入</v>
      </c>
      <c r="L196" s="186">
        <v>291</v>
      </c>
      <c r="M196" s="186">
        <f t="shared" si="13"/>
        <v>26</v>
      </c>
      <c r="N196" s="328" t="str">
        <f>IF(B196="","",(VLOOKUP(B196,生徒名簿表!G:I,2,0)))</f>
        <v>教育花子26</v>
      </c>
      <c r="O196" s="328"/>
      <c r="P196" s="328"/>
      <c r="Q196" s="328"/>
      <c r="R196" s="329"/>
      <c r="S196" s="35" t="s">
        <v>6</v>
      </c>
      <c r="T196" s="32" t="s">
        <v>5</v>
      </c>
      <c r="U196" s="33" t="str">
        <f>IF(B196="","",(VLOOKUP(B196,生徒名簿表!G:I,3,0)))</f>
        <v>入</v>
      </c>
    </row>
    <row r="197" spans="1:21" ht="23.4" customHeight="1" x14ac:dyDescent="0.45">
      <c r="A197" s="61">
        <v>1</v>
      </c>
      <c r="B197" s="62">
        <v>26</v>
      </c>
      <c r="D197" s="186">
        <v>267</v>
      </c>
      <c r="E197" s="185">
        <f t="shared" si="12"/>
        <v>1</v>
      </c>
      <c r="F197" s="415" t="str">
        <f>IF(A197="","",(VLOOKUP(A197,生徒名簿表!G:I,2,0)))</f>
        <v>教育花子1</v>
      </c>
      <c r="G197" s="416"/>
      <c r="H197" s="417"/>
      <c r="I197" s="193" t="s">
        <v>6</v>
      </c>
      <c r="J197" s="194" t="s">
        <v>5</v>
      </c>
      <c r="K197" s="198" t="str">
        <f>IF(A197="","",(VLOOKUP(A197,生徒名簿表!G:I,3,0)))</f>
        <v>入</v>
      </c>
      <c r="L197" s="186">
        <v>292</v>
      </c>
      <c r="M197" s="186">
        <f t="shared" si="13"/>
        <v>26</v>
      </c>
      <c r="N197" s="328" t="str">
        <f>IF(B197="","",(VLOOKUP(B197,生徒名簿表!G:I,2,0)))</f>
        <v>教育花子26</v>
      </c>
      <c r="O197" s="328"/>
      <c r="P197" s="328"/>
      <c r="Q197" s="328"/>
      <c r="R197" s="329"/>
      <c r="S197" s="35" t="s">
        <v>6</v>
      </c>
      <c r="T197" s="32" t="s">
        <v>5</v>
      </c>
      <c r="U197" s="33" t="str">
        <f>IF(B197="","",(VLOOKUP(B197,生徒名簿表!G:I,3,0)))</f>
        <v>入</v>
      </c>
    </row>
    <row r="198" spans="1:21" ht="23.4" customHeight="1" x14ac:dyDescent="0.45">
      <c r="A198" s="61">
        <v>1</v>
      </c>
      <c r="B198" s="62">
        <v>26</v>
      </c>
      <c r="D198" s="186">
        <v>268</v>
      </c>
      <c r="E198" s="185">
        <f t="shared" si="12"/>
        <v>1</v>
      </c>
      <c r="F198" s="415" t="str">
        <f>IF(A198="","",(VLOOKUP(A198,生徒名簿表!G:I,2,0)))</f>
        <v>教育花子1</v>
      </c>
      <c r="G198" s="416"/>
      <c r="H198" s="417"/>
      <c r="I198" s="193" t="s">
        <v>6</v>
      </c>
      <c r="J198" s="194" t="s">
        <v>5</v>
      </c>
      <c r="K198" s="198" t="str">
        <f>IF(A198="","",(VLOOKUP(A198,生徒名簿表!G:I,3,0)))</f>
        <v>入</v>
      </c>
      <c r="L198" s="186">
        <v>293</v>
      </c>
      <c r="M198" s="186">
        <f t="shared" si="13"/>
        <v>26</v>
      </c>
      <c r="N198" s="328" t="str">
        <f>IF(B198="","",(VLOOKUP(B198,生徒名簿表!G:I,2,0)))</f>
        <v>教育花子26</v>
      </c>
      <c r="O198" s="328"/>
      <c r="P198" s="328"/>
      <c r="Q198" s="328"/>
      <c r="R198" s="329"/>
      <c r="S198" s="35" t="s">
        <v>6</v>
      </c>
      <c r="T198" s="32" t="s">
        <v>5</v>
      </c>
      <c r="U198" s="33" t="str">
        <f>IF(B198="","",(VLOOKUP(B198,生徒名簿表!G:I,3,0)))</f>
        <v>入</v>
      </c>
    </row>
    <row r="199" spans="1:21" ht="23.4" customHeight="1" x14ac:dyDescent="0.45">
      <c r="A199" s="61">
        <v>1</v>
      </c>
      <c r="B199" s="62">
        <v>26</v>
      </c>
      <c r="D199" s="186">
        <v>269</v>
      </c>
      <c r="E199" s="185">
        <f t="shared" si="12"/>
        <v>1</v>
      </c>
      <c r="F199" s="415" t="str">
        <f>IF(A199="","",(VLOOKUP(A199,生徒名簿表!G:I,2,0)))</f>
        <v>教育花子1</v>
      </c>
      <c r="G199" s="416"/>
      <c r="H199" s="417"/>
      <c r="I199" s="193" t="s">
        <v>6</v>
      </c>
      <c r="J199" s="194" t="s">
        <v>5</v>
      </c>
      <c r="K199" s="198" t="str">
        <f>IF(A199="","",(VLOOKUP(A199,生徒名簿表!G:I,3,0)))</f>
        <v>入</v>
      </c>
      <c r="L199" s="186">
        <v>294</v>
      </c>
      <c r="M199" s="186">
        <f t="shared" si="13"/>
        <v>26</v>
      </c>
      <c r="N199" s="328" t="str">
        <f>IF(B199="","",(VLOOKUP(B199,生徒名簿表!G:I,2,0)))</f>
        <v>教育花子26</v>
      </c>
      <c r="O199" s="328"/>
      <c r="P199" s="328"/>
      <c r="Q199" s="328"/>
      <c r="R199" s="329"/>
      <c r="S199" s="35" t="s">
        <v>6</v>
      </c>
      <c r="T199" s="32" t="s">
        <v>5</v>
      </c>
      <c r="U199" s="33" t="str">
        <f>IF(B199="","",(VLOOKUP(B199,生徒名簿表!G:I,3,0)))</f>
        <v>入</v>
      </c>
    </row>
    <row r="200" spans="1:21" ht="23.4" customHeight="1" x14ac:dyDescent="0.45">
      <c r="A200" s="61">
        <v>1</v>
      </c>
      <c r="B200" s="62">
        <v>26</v>
      </c>
      <c r="D200" s="186">
        <v>270</v>
      </c>
      <c r="E200" s="185">
        <f t="shared" si="12"/>
        <v>1</v>
      </c>
      <c r="F200" s="415" t="str">
        <f>IF(A200="","",(VLOOKUP(A200,生徒名簿表!G:I,2,0)))</f>
        <v>教育花子1</v>
      </c>
      <c r="G200" s="416"/>
      <c r="H200" s="417"/>
      <c r="I200" s="193" t="s">
        <v>6</v>
      </c>
      <c r="J200" s="194" t="s">
        <v>5</v>
      </c>
      <c r="K200" s="198" t="str">
        <f>IF(A200="","",(VLOOKUP(A200,生徒名簿表!G:I,3,0)))</f>
        <v>入</v>
      </c>
      <c r="L200" s="186">
        <v>295</v>
      </c>
      <c r="M200" s="186">
        <f t="shared" si="13"/>
        <v>26</v>
      </c>
      <c r="N200" s="328" t="str">
        <f>IF(B200="","",(VLOOKUP(B200,生徒名簿表!G:I,2,0)))</f>
        <v>教育花子26</v>
      </c>
      <c r="O200" s="328"/>
      <c r="P200" s="328"/>
      <c r="Q200" s="328"/>
      <c r="R200" s="329"/>
      <c r="S200" s="35" t="s">
        <v>6</v>
      </c>
      <c r="T200" s="32" t="s">
        <v>5</v>
      </c>
      <c r="U200" s="33" t="str">
        <f>IF(B200="","",(VLOOKUP(B200,生徒名簿表!G:I,3,0)))</f>
        <v>入</v>
      </c>
    </row>
    <row r="201" spans="1:21" ht="23.4" customHeight="1" x14ac:dyDescent="0.45">
      <c r="A201" s="61">
        <v>1</v>
      </c>
      <c r="B201" s="62">
        <v>26</v>
      </c>
      <c r="D201" s="186">
        <v>271</v>
      </c>
      <c r="E201" s="185">
        <f t="shared" si="12"/>
        <v>1</v>
      </c>
      <c r="F201" s="415" t="str">
        <f>IF(A201="","",(VLOOKUP(A201,生徒名簿表!G:I,2,0)))</f>
        <v>教育花子1</v>
      </c>
      <c r="G201" s="416"/>
      <c r="H201" s="417"/>
      <c r="I201" s="193" t="s">
        <v>6</v>
      </c>
      <c r="J201" s="194" t="s">
        <v>5</v>
      </c>
      <c r="K201" s="198" t="str">
        <f>IF(A201="","",(VLOOKUP(A201,生徒名簿表!G:I,3,0)))</f>
        <v>入</v>
      </c>
      <c r="L201" s="186">
        <v>296</v>
      </c>
      <c r="M201" s="186">
        <f t="shared" si="13"/>
        <v>26</v>
      </c>
      <c r="N201" s="328" t="str">
        <f>IF(B201="","",(VLOOKUP(B201,生徒名簿表!G:I,2,0)))</f>
        <v>教育花子26</v>
      </c>
      <c r="O201" s="328"/>
      <c r="P201" s="328"/>
      <c r="Q201" s="328"/>
      <c r="R201" s="329"/>
      <c r="S201" s="35" t="s">
        <v>6</v>
      </c>
      <c r="T201" s="32" t="s">
        <v>5</v>
      </c>
      <c r="U201" s="33" t="str">
        <f>IF(B201="","",(VLOOKUP(B201,生徒名簿表!G:I,3,0)))</f>
        <v>入</v>
      </c>
    </row>
    <row r="202" spans="1:21" ht="23.4" customHeight="1" x14ac:dyDescent="0.45">
      <c r="A202" s="61">
        <v>1</v>
      </c>
      <c r="B202" s="62">
        <v>26</v>
      </c>
      <c r="D202" s="186">
        <v>272</v>
      </c>
      <c r="E202" s="185">
        <f t="shared" si="12"/>
        <v>1</v>
      </c>
      <c r="F202" s="415" t="str">
        <f>IF(A202="","",(VLOOKUP(A202,生徒名簿表!G:I,2,0)))</f>
        <v>教育花子1</v>
      </c>
      <c r="G202" s="416"/>
      <c r="H202" s="417"/>
      <c r="I202" s="193" t="s">
        <v>6</v>
      </c>
      <c r="J202" s="194" t="s">
        <v>5</v>
      </c>
      <c r="K202" s="198" t="str">
        <f>IF(A202="","",(VLOOKUP(A202,生徒名簿表!G:I,3,0)))</f>
        <v>入</v>
      </c>
      <c r="L202" s="186">
        <v>297</v>
      </c>
      <c r="M202" s="186">
        <f t="shared" si="13"/>
        <v>26</v>
      </c>
      <c r="N202" s="328" t="str">
        <f>IF(B202="","",(VLOOKUP(B202,生徒名簿表!G:I,2,0)))</f>
        <v>教育花子26</v>
      </c>
      <c r="O202" s="328"/>
      <c r="P202" s="328"/>
      <c r="Q202" s="328"/>
      <c r="R202" s="329"/>
      <c r="S202" s="35" t="s">
        <v>6</v>
      </c>
      <c r="T202" s="32" t="s">
        <v>5</v>
      </c>
      <c r="U202" s="33" t="str">
        <f>IF(B202="","",(VLOOKUP(B202,生徒名簿表!G:I,3,0)))</f>
        <v>入</v>
      </c>
    </row>
    <row r="203" spans="1:21" ht="23.4" customHeight="1" x14ac:dyDescent="0.45">
      <c r="A203" s="61">
        <v>1</v>
      </c>
      <c r="B203" s="62">
        <v>26</v>
      </c>
      <c r="D203" s="186">
        <v>273</v>
      </c>
      <c r="E203" s="185">
        <f t="shared" si="12"/>
        <v>1</v>
      </c>
      <c r="F203" s="415" t="str">
        <f>IF(A203="","",(VLOOKUP(A203,生徒名簿表!G:I,2,0)))</f>
        <v>教育花子1</v>
      </c>
      <c r="G203" s="416"/>
      <c r="H203" s="417"/>
      <c r="I203" s="193" t="s">
        <v>6</v>
      </c>
      <c r="J203" s="194" t="s">
        <v>5</v>
      </c>
      <c r="K203" s="198" t="str">
        <f>IF(A203="","",(VLOOKUP(A203,生徒名簿表!G:I,3,0)))</f>
        <v>入</v>
      </c>
      <c r="L203" s="186">
        <v>298</v>
      </c>
      <c r="M203" s="186">
        <f t="shared" si="13"/>
        <v>26</v>
      </c>
      <c r="N203" s="328" t="str">
        <f>IF(B203="","",(VLOOKUP(B203,生徒名簿表!G:I,2,0)))</f>
        <v>教育花子26</v>
      </c>
      <c r="O203" s="328"/>
      <c r="P203" s="328"/>
      <c r="Q203" s="328"/>
      <c r="R203" s="329"/>
      <c r="S203" s="35" t="s">
        <v>6</v>
      </c>
      <c r="T203" s="32" t="s">
        <v>5</v>
      </c>
      <c r="U203" s="33" t="str">
        <f>IF(B203="","",(VLOOKUP(B203,生徒名簿表!G:I,3,0)))</f>
        <v>入</v>
      </c>
    </row>
    <row r="204" spans="1:21" ht="23.4" customHeight="1" x14ac:dyDescent="0.45">
      <c r="A204" s="61">
        <v>1</v>
      </c>
      <c r="B204" s="62">
        <v>26</v>
      </c>
      <c r="D204" s="186">
        <v>274</v>
      </c>
      <c r="E204" s="185">
        <f t="shared" si="12"/>
        <v>1</v>
      </c>
      <c r="F204" s="415" t="str">
        <f>IF(A204="","",(VLOOKUP(A204,生徒名簿表!G:I,2,0)))</f>
        <v>教育花子1</v>
      </c>
      <c r="G204" s="416"/>
      <c r="H204" s="417"/>
      <c r="I204" s="193" t="s">
        <v>6</v>
      </c>
      <c r="J204" s="194" t="s">
        <v>5</v>
      </c>
      <c r="K204" s="198" t="str">
        <f>IF(A204="","",(VLOOKUP(A204,生徒名簿表!G:I,3,0)))</f>
        <v>入</v>
      </c>
      <c r="L204" s="186">
        <v>299</v>
      </c>
      <c r="M204" s="186">
        <f t="shared" si="13"/>
        <v>26</v>
      </c>
      <c r="N204" s="328" t="str">
        <f>IF(B204="","",(VLOOKUP(B204,生徒名簿表!G:I,2,0)))</f>
        <v>教育花子26</v>
      </c>
      <c r="O204" s="328"/>
      <c r="P204" s="328"/>
      <c r="Q204" s="328"/>
      <c r="R204" s="329"/>
      <c r="S204" s="35" t="s">
        <v>6</v>
      </c>
      <c r="T204" s="32" t="s">
        <v>5</v>
      </c>
      <c r="U204" s="33" t="str">
        <f>IF(B204="","",(VLOOKUP(B204,生徒名簿表!G:I,3,0)))</f>
        <v>入</v>
      </c>
    </row>
    <row r="205" spans="1:21" ht="23.4" customHeight="1" x14ac:dyDescent="0.45">
      <c r="A205" s="61">
        <v>1</v>
      </c>
      <c r="B205" s="62">
        <v>26</v>
      </c>
      <c r="D205" s="186">
        <v>275</v>
      </c>
      <c r="E205" s="185">
        <f t="shared" si="12"/>
        <v>1</v>
      </c>
      <c r="F205" s="415" t="str">
        <f>IF(A205="","",(VLOOKUP(A205,生徒名簿表!G:I,2,0)))</f>
        <v>教育花子1</v>
      </c>
      <c r="G205" s="416"/>
      <c r="H205" s="417"/>
      <c r="I205" s="193" t="s">
        <v>6</v>
      </c>
      <c r="J205" s="194" t="s">
        <v>5</v>
      </c>
      <c r="K205" s="198" t="str">
        <f>IF(A205="","",(VLOOKUP(A205,生徒名簿表!G:I,3,0)))</f>
        <v>入</v>
      </c>
      <c r="L205" s="186">
        <v>300</v>
      </c>
      <c r="M205" s="186">
        <f t="shared" si="13"/>
        <v>26</v>
      </c>
      <c r="N205" s="328" t="str">
        <f>IF(B205="","",(VLOOKUP(B205,生徒名簿表!G:I,2,0)))</f>
        <v>教育花子26</v>
      </c>
      <c r="O205" s="328"/>
      <c r="P205" s="328"/>
      <c r="Q205" s="328"/>
      <c r="R205" s="329"/>
      <c r="S205" s="35" t="s">
        <v>6</v>
      </c>
      <c r="T205" s="32" t="s">
        <v>5</v>
      </c>
      <c r="U205" s="33" t="str">
        <f>IF(B205="","",(VLOOKUP(B205,生徒名簿表!G:I,3,0)))</f>
        <v>入</v>
      </c>
    </row>
    <row r="206" spans="1:21" ht="4.5" customHeight="1" x14ac:dyDescent="0.45"/>
    <row r="207" spans="1:21" ht="27" customHeight="1" x14ac:dyDescent="0.45">
      <c r="D207" s="418" t="s">
        <v>3</v>
      </c>
      <c r="E207" s="419"/>
      <c r="F207" s="419"/>
      <c r="G207" s="419"/>
      <c r="H207" s="420"/>
      <c r="I207" s="418" t="s">
        <v>579</v>
      </c>
      <c r="J207" s="419"/>
      <c r="K207" s="419"/>
      <c r="L207" s="420"/>
      <c r="M207" s="291" t="s">
        <v>578</v>
      </c>
      <c r="N207" s="297"/>
      <c r="O207" s="297"/>
      <c r="P207" s="297"/>
      <c r="Q207" s="292"/>
      <c r="R207" s="343" t="s">
        <v>1</v>
      </c>
      <c r="S207" s="343"/>
      <c r="T207" s="343"/>
      <c r="U207" s="343"/>
    </row>
    <row r="208" spans="1:21" ht="3.75" customHeight="1" thickBot="1" x14ac:dyDescent="0.5">
      <c r="K208" s="405"/>
      <c r="L208" s="405"/>
      <c r="M208" s="197"/>
    </row>
    <row r="209" spans="1:21" ht="15" customHeight="1" x14ac:dyDescent="0.45">
      <c r="D209" s="406" t="s">
        <v>1442</v>
      </c>
      <c r="E209" s="406"/>
      <c r="F209" s="407"/>
      <c r="G209" s="407"/>
      <c r="H209" s="407"/>
      <c r="I209" s="407"/>
      <c r="J209" s="407"/>
      <c r="K209" s="408"/>
      <c r="L209" s="409" t="s">
        <v>0</v>
      </c>
      <c r="M209" s="410"/>
      <c r="N209" s="411"/>
      <c r="O209" s="337">
        <f>O34</f>
        <v>0</v>
      </c>
      <c r="P209" s="338"/>
      <c r="Q209" s="338"/>
      <c r="R209" s="338"/>
      <c r="S209" s="338"/>
      <c r="T209" s="338"/>
      <c r="U209" s="339"/>
    </row>
    <row r="210" spans="1:21" ht="15" customHeight="1" thickBot="1" x14ac:dyDescent="0.5">
      <c r="D210" s="407"/>
      <c r="E210" s="407"/>
      <c r="F210" s="407"/>
      <c r="G210" s="407"/>
      <c r="H210" s="407"/>
      <c r="I210" s="407"/>
      <c r="J210" s="407"/>
      <c r="K210" s="408"/>
      <c r="L210" s="412"/>
      <c r="M210" s="413"/>
      <c r="N210" s="414"/>
      <c r="O210" s="340"/>
      <c r="P210" s="341"/>
      <c r="Q210" s="341"/>
      <c r="R210" s="341"/>
      <c r="S210" s="341"/>
      <c r="T210" s="341"/>
      <c r="U210" s="342"/>
    </row>
    <row r="211" spans="1:21" ht="27.75" customHeight="1" x14ac:dyDescent="0.45">
      <c r="D211" s="294" t="str">
        <f>D1</f>
        <v>　　　　第57回下野教育書道展出品目録</v>
      </c>
      <c r="E211" s="294"/>
      <c r="F211" s="294"/>
      <c r="G211" s="294"/>
      <c r="H211" s="294"/>
      <c r="I211" s="294"/>
      <c r="J211" s="294"/>
      <c r="K211" s="294"/>
      <c r="L211" s="294"/>
      <c r="M211" s="294"/>
      <c r="N211" s="294"/>
      <c r="O211" s="294"/>
      <c r="P211" s="294"/>
      <c r="Q211" s="294"/>
      <c r="R211" s="294"/>
      <c r="S211" s="294"/>
      <c r="T211" s="294"/>
      <c r="U211" s="294"/>
    </row>
    <row r="212" spans="1:21" ht="30" customHeight="1" x14ac:dyDescent="0.45">
      <c r="D212" s="418" t="s">
        <v>15</v>
      </c>
      <c r="E212" s="420"/>
      <c r="F212" s="423" t="str">
        <f>F2</f>
        <v>硬筆</v>
      </c>
      <c r="G212" s="423"/>
      <c r="H212" s="186" t="s">
        <v>23</v>
      </c>
      <c r="I212" s="385">
        <f>I2</f>
        <v>0</v>
      </c>
      <c r="J212" s="386"/>
      <c r="K212" s="418" t="s">
        <v>22</v>
      </c>
      <c r="L212" s="420"/>
      <c r="M212" s="385" t="s">
        <v>1444</v>
      </c>
      <c r="N212" s="386"/>
      <c r="O212" s="387"/>
      <c r="P212" s="354" t="s">
        <v>14</v>
      </c>
      <c r="Q212" s="355"/>
      <c r="R212" s="42"/>
      <c r="S212" s="22" t="s">
        <v>13</v>
      </c>
      <c r="T212" s="23"/>
      <c r="U212" s="24" t="s">
        <v>12</v>
      </c>
    </row>
    <row r="213" spans="1:21" ht="30" customHeight="1" x14ac:dyDescent="0.45">
      <c r="A213" s="154" t="s">
        <v>1396</v>
      </c>
      <c r="B213" s="154" t="s">
        <v>1397</v>
      </c>
      <c r="D213" s="418" t="s">
        <v>11</v>
      </c>
      <c r="E213" s="420"/>
      <c r="F213" s="421" t="str">
        <f>IF(I2="","",(VLOOKUP(I2,学校番号一覧表!A:D,4,0)))</f>
        <v/>
      </c>
      <c r="G213" s="421"/>
      <c r="H213" s="186" t="s">
        <v>576</v>
      </c>
      <c r="I213" s="327" t="str">
        <f>IF(I2="","",(VLOOKUP(I2,学校番号一覧表!A:D,2,0)))</f>
        <v/>
      </c>
      <c r="J213" s="328"/>
      <c r="K213" s="328"/>
      <c r="L213" s="328"/>
      <c r="M213" s="328"/>
      <c r="N213" s="328"/>
      <c r="O213" s="329"/>
      <c r="P213" s="356" t="s">
        <v>10</v>
      </c>
      <c r="Q213" s="356"/>
      <c r="R213" s="388"/>
      <c r="S213" s="388"/>
      <c r="T213" s="388"/>
      <c r="U213" s="388"/>
    </row>
    <row r="214" spans="1:21" ht="3.75" customHeight="1" x14ac:dyDescent="0.45">
      <c r="D214" s="187"/>
      <c r="E214" s="187"/>
      <c r="F214" s="187"/>
      <c r="G214" s="187"/>
      <c r="H214" s="188"/>
      <c r="I214" s="188"/>
      <c r="J214" s="188"/>
      <c r="K214" s="188"/>
      <c r="L214" s="188"/>
      <c r="M214" s="189"/>
      <c r="N214" s="190"/>
      <c r="O214" s="1"/>
      <c r="P214" s="1"/>
      <c r="Q214" s="41"/>
      <c r="R214" s="41"/>
      <c r="S214" s="41"/>
      <c r="T214" s="41"/>
      <c r="U214" s="41"/>
    </row>
    <row r="215" spans="1:21" ht="21.9" customHeight="1" x14ac:dyDescent="0.45">
      <c r="A215" s="61" t="s">
        <v>589</v>
      </c>
      <c r="B215" s="62" t="s">
        <v>589</v>
      </c>
      <c r="D215" s="191" t="s">
        <v>646</v>
      </c>
      <c r="E215" s="199" t="s">
        <v>1441</v>
      </c>
      <c r="F215" s="291" t="s">
        <v>8</v>
      </c>
      <c r="G215" s="297"/>
      <c r="H215" s="292"/>
      <c r="I215" s="291" t="s">
        <v>7</v>
      </c>
      <c r="J215" s="297"/>
      <c r="K215" s="422"/>
      <c r="L215" s="191" t="s">
        <v>646</v>
      </c>
      <c r="M215" s="200" t="s">
        <v>1441</v>
      </c>
      <c r="N215" s="297" t="s">
        <v>8</v>
      </c>
      <c r="O215" s="297"/>
      <c r="P215" s="297"/>
      <c r="Q215" s="297"/>
      <c r="R215" s="292"/>
      <c r="S215" s="291" t="s">
        <v>7</v>
      </c>
      <c r="T215" s="297"/>
      <c r="U215" s="292"/>
    </row>
    <row r="216" spans="1:21" ht="23.4" customHeight="1" x14ac:dyDescent="0.45">
      <c r="A216" s="61">
        <v>1</v>
      </c>
      <c r="B216" s="62">
        <v>26</v>
      </c>
      <c r="D216" s="186">
        <v>301</v>
      </c>
      <c r="E216" s="185">
        <f>A216</f>
        <v>1</v>
      </c>
      <c r="F216" s="415" t="str">
        <f>IF(A216="","",(VLOOKUP(A216,生徒名簿表!G:I,2,0)))</f>
        <v>教育花子1</v>
      </c>
      <c r="G216" s="416"/>
      <c r="H216" s="417"/>
      <c r="I216" s="193" t="s">
        <v>6</v>
      </c>
      <c r="J216" s="194" t="s">
        <v>5</v>
      </c>
      <c r="K216" s="198" t="str">
        <f>IF(A216="","",(VLOOKUP(A216,生徒名簿表!G:I,3,0)))</f>
        <v>入</v>
      </c>
      <c r="L216" s="186">
        <v>326</v>
      </c>
      <c r="M216" s="186">
        <f>B216</f>
        <v>26</v>
      </c>
      <c r="N216" s="328" t="str">
        <f>IF(B216="","",(VLOOKUP(B216,生徒名簿表!G:I,2,0)))</f>
        <v>教育花子26</v>
      </c>
      <c r="O216" s="328"/>
      <c r="P216" s="328"/>
      <c r="Q216" s="328"/>
      <c r="R216" s="329"/>
      <c r="S216" s="35" t="s">
        <v>6</v>
      </c>
      <c r="T216" s="32" t="s">
        <v>5</v>
      </c>
      <c r="U216" s="33" t="str">
        <f>IF(B216="","",(VLOOKUP(B216,生徒名簿表!G:I,3,0)))</f>
        <v>入</v>
      </c>
    </row>
    <row r="217" spans="1:21" ht="23.4" customHeight="1" x14ac:dyDescent="0.45">
      <c r="A217" s="61">
        <v>1</v>
      </c>
      <c r="B217" s="62">
        <v>26</v>
      </c>
      <c r="D217" s="186">
        <v>302</v>
      </c>
      <c r="E217" s="185">
        <f t="shared" ref="E217:E240" si="14">A217</f>
        <v>1</v>
      </c>
      <c r="F217" s="415" t="str">
        <f>IF(A217="","",(VLOOKUP(A217,生徒名簿表!G:I,2,0)))</f>
        <v>教育花子1</v>
      </c>
      <c r="G217" s="416"/>
      <c r="H217" s="417"/>
      <c r="I217" s="193" t="s">
        <v>6</v>
      </c>
      <c r="J217" s="194" t="s">
        <v>5</v>
      </c>
      <c r="K217" s="198" t="str">
        <f>IF(A217="","",(VLOOKUP(A217,生徒名簿表!G:I,3,0)))</f>
        <v>入</v>
      </c>
      <c r="L217" s="186">
        <v>327</v>
      </c>
      <c r="M217" s="186">
        <f t="shared" ref="M217:M240" si="15">B217</f>
        <v>26</v>
      </c>
      <c r="N217" s="328" t="str">
        <f>IF(B217="","",(VLOOKUP(B217,生徒名簿表!G:I,2,0)))</f>
        <v>教育花子26</v>
      </c>
      <c r="O217" s="328"/>
      <c r="P217" s="328"/>
      <c r="Q217" s="328"/>
      <c r="R217" s="329"/>
      <c r="S217" s="35" t="s">
        <v>6</v>
      </c>
      <c r="T217" s="32" t="s">
        <v>5</v>
      </c>
      <c r="U217" s="33" t="str">
        <f>IF(B217="","",(VLOOKUP(B217,生徒名簿表!G:I,3,0)))</f>
        <v>入</v>
      </c>
    </row>
    <row r="218" spans="1:21" ht="23.4" customHeight="1" x14ac:dyDescent="0.45">
      <c r="A218" s="61">
        <v>1</v>
      </c>
      <c r="B218" s="62">
        <v>26</v>
      </c>
      <c r="D218" s="186">
        <v>303</v>
      </c>
      <c r="E218" s="185">
        <f t="shared" si="14"/>
        <v>1</v>
      </c>
      <c r="F218" s="415" t="str">
        <f>IF(A218="","",(VLOOKUP(A218,生徒名簿表!G:I,2,0)))</f>
        <v>教育花子1</v>
      </c>
      <c r="G218" s="416"/>
      <c r="H218" s="417"/>
      <c r="I218" s="193" t="s">
        <v>6</v>
      </c>
      <c r="J218" s="194" t="s">
        <v>5</v>
      </c>
      <c r="K218" s="198" t="str">
        <f>IF(A218="","",(VLOOKUP(A218,生徒名簿表!G:I,3,0)))</f>
        <v>入</v>
      </c>
      <c r="L218" s="186">
        <v>328</v>
      </c>
      <c r="M218" s="186">
        <f t="shared" si="15"/>
        <v>26</v>
      </c>
      <c r="N218" s="328" t="str">
        <f>IF(B218="","",(VLOOKUP(B218,生徒名簿表!G:I,2,0)))</f>
        <v>教育花子26</v>
      </c>
      <c r="O218" s="328"/>
      <c r="P218" s="328"/>
      <c r="Q218" s="328"/>
      <c r="R218" s="329"/>
      <c r="S218" s="35" t="s">
        <v>6</v>
      </c>
      <c r="T218" s="32" t="s">
        <v>5</v>
      </c>
      <c r="U218" s="33" t="str">
        <f>IF(B218="","",(VLOOKUP(B218,生徒名簿表!G:I,3,0)))</f>
        <v>入</v>
      </c>
    </row>
    <row r="219" spans="1:21" ht="23.4" customHeight="1" x14ac:dyDescent="0.45">
      <c r="A219" s="61">
        <v>1</v>
      </c>
      <c r="B219" s="62">
        <v>26</v>
      </c>
      <c r="D219" s="186">
        <v>304</v>
      </c>
      <c r="E219" s="185">
        <f t="shared" si="14"/>
        <v>1</v>
      </c>
      <c r="F219" s="415" t="str">
        <f>IF(A219="","",(VLOOKUP(A219,生徒名簿表!G:I,2,0)))</f>
        <v>教育花子1</v>
      </c>
      <c r="G219" s="416"/>
      <c r="H219" s="417"/>
      <c r="I219" s="193" t="s">
        <v>6</v>
      </c>
      <c r="J219" s="194" t="s">
        <v>5</v>
      </c>
      <c r="K219" s="198" t="str">
        <f>IF(A219="","",(VLOOKUP(A219,生徒名簿表!G:I,3,0)))</f>
        <v>入</v>
      </c>
      <c r="L219" s="186">
        <v>329</v>
      </c>
      <c r="M219" s="186">
        <f t="shared" si="15"/>
        <v>26</v>
      </c>
      <c r="N219" s="328" t="str">
        <f>IF(B219="","",(VLOOKUP(B219,生徒名簿表!G:I,2,0)))</f>
        <v>教育花子26</v>
      </c>
      <c r="O219" s="328"/>
      <c r="P219" s="328"/>
      <c r="Q219" s="328"/>
      <c r="R219" s="329"/>
      <c r="S219" s="35" t="s">
        <v>6</v>
      </c>
      <c r="T219" s="32" t="s">
        <v>5</v>
      </c>
      <c r="U219" s="33" t="str">
        <f>IF(B219="","",(VLOOKUP(B219,生徒名簿表!G:I,3,0)))</f>
        <v>入</v>
      </c>
    </row>
    <row r="220" spans="1:21" ht="23.4" customHeight="1" x14ac:dyDescent="0.45">
      <c r="A220" s="61">
        <v>1</v>
      </c>
      <c r="B220" s="62">
        <v>26</v>
      </c>
      <c r="D220" s="186">
        <v>305</v>
      </c>
      <c r="E220" s="185">
        <f t="shared" si="14"/>
        <v>1</v>
      </c>
      <c r="F220" s="415" t="str">
        <f>IF(A220="","",(VLOOKUP(A220,生徒名簿表!G:I,2,0)))</f>
        <v>教育花子1</v>
      </c>
      <c r="G220" s="416"/>
      <c r="H220" s="417"/>
      <c r="I220" s="193" t="s">
        <v>6</v>
      </c>
      <c r="J220" s="194" t="s">
        <v>5</v>
      </c>
      <c r="K220" s="198" t="str">
        <f>IF(A220="","",(VLOOKUP(A220,生徒名簿表!G:I,3,0)))</f>
        <v>入</v>
      </c>
      <c r="L220" s="186">
        <v>330</v>
      </c>
      <c r="M220" s="186">
        <f t="shared" si="15"/>
        <v>26</v>
      </c>
      <c r="N220" s="328" t="str">
        <f>IF(B220="","",(VLOOKUP(B220,生徒名簿表!G:I,2,0)))</f>
        <v>教育花子26</v>
      </c>
      <c r="O220" s="328"/>
      <c r="P220" s="328"/>
      <c r="Q220" s="328"/>
      <c r="R220" s="329"/>
      <c r="S220" s="35" t="s">
        <v>6</v>
      </c>
      <c r="T220" s="32" t="s">
        <v>5</v>
      </c>
      <c r="U220" s="33" t="str">
        <f>IF(B220="","",(VLOOKUP(B220,生徒名簿表!G:I,3,0)))</f>
        <v>入</v>
      </c>
    </row>
    <row r="221" spans="1:21" ht="23.4" customHeight="1" x14ac:dyDescent="0.45">
      <c r="A221" s="61">
        <v>1</v>
      </c>
      <c r="B221" s="62">
        <v>26</v>
      </c>
      <c r="D221" s="186">
        <v>306</v>
      </c>
      <c r="E221" s="185">
        <f t="shared" si="14"/>
        <v>1</v>
      </c>
      <c r="F221" s="415" t="str">
        <f>IF(A221="","",(VLOOKUP(A221,生徒名簿表!G:I,2,0)))</f>
        <v>教育花子1</v>
      </c>
      <c r="G221" s="416"/>
      <c r="H221" s="417"/>
      <c r="I221" s="193" t="s">
        <v>6</v>
      </c>
      <c r="J221" s="194" t="s">
        <v>5</v>
      </c>
      <c r="K221" s="198" t="str">
        <f>IF(A221="","",(VLOOKUP(A221,生徒名簿表!G:I,3,0)))</f>
        <v>入</v>
      </c>
      <c r="L221" s="186">
        <v>331</v>
      </c>
      <c r="M221" s="186">
        <f t="shared" si="15"/>
        <v>26</v>
      </c>
      <c r="N221" s="328" t="str">
        <f>IF(B221="","",(VLOOKUP(B221,生徒名簿表!G:I,2,0)))</f>
        <v>教育花子26</v>
      </c>
      <c r="O221" s="328"/>
      <c r="P221" s="328"/>
      <c r="Q221" s="328"/>
      <c r="R221" s="329"/>
      <c r="S221" s="35" t="s">
        <v>6</v>
      </c>
      <c r="T221" s="32" t="s">
        <v>5</v>
      </c>
      <c r="U221" s="33" t="str">
        <f>IF(B221="","",(VLOOKUP(B221,生徒名簿表!G:I,3,0)))</f>
        <v>入</v>
      </c>
    </row>
    <row r="222" spans="1:21" ht="23.4" customHeight="1" x14ac:dyDescent="0.45">
      <c r="A222" s="61">
        <v>1</v>
      </c>
      <c r="B222" s="62">
        <v>26</v>
      </c>
      <c r="D222" s="186">
        <v>307</v>
      </c>
      <c r="E222" s="185">
        <f t="shared" si="14"/>
        <v>1</v>
      </c>
      <c r="F222" s="415" t="str">
        <f>IF(A222="","",(VLOOKUP(A222,生徒名簿表!G:I,2,0)))</f>
        <v>教育花子1</v>
      </c>
      <c r="G222" s="416"/>
      <c r="H222" s="417"/>
      <c r="I222" s="193" t="s">
        <v>6</v>
      </c>
      <c r="J222" s="194" t="s">
        <v>5</v>
      </c>
      <c r="K222" s="198" t="str">
        <f>IF(A222="","",(VLOOKUP(A222,生徒名簿表!G:I,3,0)))</f>
        <v>入</v>
      </c>
      <c r="L222" s="186">
        <v>332</v>
      </c>
      <c r="M222" s="186">
        <f t="shared" si="15"/>
        <v>26</v>
      </c>
      <c r="N222" s="328" t="str">
        <f>IF(B222="","",(VLOOKUP(B222,生徒名簿表!G:I,2,0)))</f>
        <v>教育花子26</v>
      </c>
      <c r="O222" s="328"/>
      <c r="P222" s="328"/>
      <c r="Q222" s="328"/>
      <c r="R222" s="329"/>
      <c r="S222" s="35" t="s">
        <v>6</v>
      </c>
      <c r="T222" s="32" t="s">
        <v>5</v>
      </c>
      <c r="U222" s="33" t="str">
        <f>IF(B222="","",(VLOOKUP(B222,生徒名簿表!G:I,3,0)))</f>
        <v>入</v>
      </c>
    </row>
    <row r="223" spans="1:21" ht="23.4" customHeight="1" x14ac:dyDescent="0.45">
      <c r="A223" s="61">
        <v>1</v>
      </c>
      <c r="B223" s="62">
        <v>26</v>
      </c>
      <c r="D223" s="186">
        <v>308</v>
      </c>
      <c r="E223" s="185">
        <f t="shared" si="14"/>
        <v>1</v>
      </c>
      <c r="F223" s="415" t="str">
        <f>IF(A223="","",(VLOOKUP(A223,生徒名簿表!G:I,2,0)))</f>
        <v>教育花子1</v>
      </c>
      <c r="G223" s="416"/>
      <c r="H223" s="417"/>
      <c r="I223" s="193" t="s">
        <v>6</v>
      </c>
      <c r="J223" s="194" t="s">
        <v>5</v>
      </c>
      <c r="K223" s="198" t="str">
        <f>IF(A223="","",(VLOOKUP(A223,生徒名簿表!G:I,3,0)))</f>
        <v>入</v>
      </c>
      <c r="L223" s="186">
        <v>333</v>
      </c>
      <c r="M223" s="186">
        <f t="shared" si="15"/>
        <v>26</v>
      </c>
      <c r="N223" s="328" t="str">
        <f>IF(B223="","",(VLOOKUP(B223,生徒名簿表!G:I,2,0)))</f>
        <v>教育花子26</v>
      </c>
      <c r="O223" s="328"/>
      <c r="P223" s="328"/>
      <c r="Q223" s="328"/>
      <c r="R223" s="329"/>
      <c r="S223" s="35" t="s">
        <v>6</v>
      </c>
      <c r="T223" s="32" t="s">
        <v>5</v>
      </c>
      <c r="U223" s="33" t="str">
        <f>IF(B223="","",(VLOOKUP(B223,生徒名簿表!G:I,3,0)))</f>
        <v>入</v>
      </c>
    </row>
    <row r="224" spans="1:21" ht="23.4" customHeight="1" x14ac:dyDescent="0.45">
      <c r="A224" s="61">
        <v>1</v>
      </c>
      <c r="B224" s="62">
        <v>26</v>
      </c>
      <c r="D224" s="186">
        <v>309</v>
      </c>
      <c r="E224" s="185">
        <f t="shared" si="14"/>
        <v>1</v>
      </c>
      <c r="F224" s="415" t="str">
        <f>IF(A224="","",(VLOOKUP(A224,生徒名簿表!G:I,2,0)))</f>
        <v>教育花子1</v>
      </c>
      <c r="G224" s="416"/>
      <c r="H224" s="417"/>
      <c r="I224" s="193" t="s">
        <v>6</v>
      </c>
      <c r="J224" s="194" t="s">
        <v>5</v>
      </c>
      <c r="K224" s="198" t="str">
        <f>IF(A224="","",(VLOOKUP(A224,生徒名簿表!G:I,3,0)))</f>
        <v>入</v>
      </c>
      <c r="L224" s="186">
        <v>334</v>
      </c>
      <c r="M224" s="186">
        <f t="shared" si="15"/>
        <v>26</v>
      </c>
      <c r="N224" s="328" t="str">
        <f>IF(B224="","",(VLOOKUP(B224,生徒名簿表!G:I,2,0)))</f>
        <v>教育花子26</v>
      </c>
      <c r="O224" s="328"/>
      <c r="P224" s="328"/>
      <c r="Q224" s="328"/>
      <c r="R224" s="329"/>
      <c r="S224" s="35" t="s">
        <v>6</v>
      </c>
      <c r="T224" s="32" t="s">
        <v>5</v>
      </c>
      <c r="U224" s="33" t="str">
        <f>IF(B224="","",(VLOOKUP(B224,生徒名簿表!G:I,3,0)))</f>
        <v>入</v>
      </c>
    </row>
    <row r="225" spans="1:21" ht="23.4" customHeight="1" x14ac:dyDescent="0.45">
      <c r="A225" s="61">
        <v>1</v>
      </c>
      <c r="B225" s="62">
        <v>26</v>
      </c>
      <c r="D225" s="186">
        <v>310</v>
      </c>
      <c r="E225" s="185">
        <f t="shared" si="14"/>
        <v>1</v>
      </c>
      <c r="F225" s="415" t="str">
        <f>IF(A225="","",(VLOOKUP(A225,生徒名簿表!G:I,2,0)))</f>
        <v>教育花子1</v>
      </c>
      <c r="G225" s="416"/>
      <c r="H225" s="417"/>
      <c r="I225" s="193" t="s">
        <v>6</v>
      </c>
      <c r="J225" s="194" t="s">
        <v>5</v>
      </c>
      <c r="K225" s="198" t="str">
        <f>IF(A225="","",(VLOOKUP(A225,生徒名簿表!G:I,3,0)))</f>
        <v>入</v>
      </c>
      <c r="L225" s="186">
        <v>335</v>
      </c>
      <c r="M225" s="186">
        <f t="shared" si="15"/>
        <v>26</v>
      </c>
      <c r="N225" s="328" t="str">
        <f>IF(B225="","",(VLOOKUP(B225,生徒名簿表!G:I,2,0)))</f>
        <v>教育花子26</v>
      </c>
      <c r="O225" s="328"/>
      <c r="P225" s="328"/>
      <c r="Q225" s="328"/>
      <c r="R225" s="329"/>
      <c r="S225" s="35" t="s">
        <v>6</v>
      </c>
      <c r="T225" s="32" t="s">
        <v>5</v>
      </c>
      <c r="U225" s="33" t="str">
        <f>IF(B225="","",(VLOOKUP(B225,生徒名簿表!G:I,3,0)))</f>
        <v>入</v>
      </c>
    </row>
    <row r="226" spans="1:21" ht="23.4" customHeight="1" x14ac:dyDescent="0.45">
      <c r="A226" s="61">
        <v>1</v>
      </c>
      <c r="B226" s="62">
        <v>26</v>
      </c>
      <c r="D226" s="186">
        <v>311</v>
      </c>
      <c r="E226" s="185">
        <f t="shared" si="14"/>
        <v>1</v>
      </c>
      <c r="F226" s="415" t="str">
        <f>IF(A226="","",(VLOOKUP(A226,生徒名簿表!G:I,2,0)))</f>
        <v>教育花子1</v>
      </c>
      <c r="G226" s="416"/>
      <c r="H226" s="417"/>
      <c r="I226" s="193" t="s">
        <v>6</v>
      </c>
      <c r="J226" s="194" t="s">
        <v>5</v>
      </c>
      <c r="K226" s="198" t="str">
        <f>IF(A226="","",(VLOOKUP(A226,生徒名簿表!G:I,3,0)))</f>
        <v>入</v>
      </c>
      <c r="L226" s="186">
        <v>336</v>
      </c>
      <c r="M226" s="186">
        <f t="shared" si="15"/>
        <v>26</v>
      </c>
      <c r="N226" s="328" t="str">
        <f>IF(B226="","",(VLOOKUP(B226,生徒名簿表!G:I,2,0)))</f>
        <v>教育花子26</v>
      </c>
      <c r="O226" s="328"/>
      <c r="P226" s="328"/>
      <c r="Q226" s="328"/>
      <c r="R226" s="329"/>
      <c r="S226" s="35" t="s">
        <v>6</v>
      </c>
      <c r="T226" s="32" t="s">
        <v>5</v>
      </c>
      <c r="U226" s="33" t="str">
        <f>IF(B226="","",(VLOOKUP(B226,生徒名簿表!G:I,3,0)))</f>
        <v>入</v>
      </c>
    </row>
    <row r="227" spans="1:21" ht="23.4" customHeight="1" x14ac:dyDescent="0.45">
      <c r="A227" s="61">
        <v>1</v>
      </c>
      <c r="B227" s="62">
        <v>26</v>
      </c>
      <c r="D227" s="186">
        <v>312</v>
      </c>
      <c r="E227" s="185">
        <f t="shared" si="14"/>
        <v>1</v>
      </c>
      <c r="F227" s="415" t="str">
        <f>IF(A227="","",(VLOOKUP(A227,生徒名簿表!G:I,2,0)))</f>
        <v>教育花子1</v>
      </c>
      <c r="G227" s="416"/>
      <c r="H227" s="417"/>
      <c r="I227" s="193" t="s">
        <v>6</v>
      </c>
      <c r="J227" s="194" t="s">
        <v>5</v>
      </c>
      <c r="K227" s="198" t="str">
        <f>IF(A227="","",(VLOOKUP(A227,生徒名簿表!G:I,3,0)))</f>
        <v>入</v>
      </c>
      <c r="L227" s="186">
        <v>337</v>
      </c>
      <c r="M227" s="186">
        <f t="shared" si="15"/>
        <v>26</v>
      </c>
      <c r="N227" s="328" t="str">
        <f>IF(B227="","",(VLOOKUP(B227,生徒名簿表!G:I,2,0)))</f>
        <v>教育花子26</v>
      </c>
      <c r="O227" s="328"/>
      <c r="P227" s="328"/>
      <c r="Q227" s="328"/>
      <c r="R227" s="329"/>
      <c r="S227" s="35" t="s">
        <v>6</v>
      </c>
      <c r="T227" s="32" t="s">
        <v>5</v>
      </c>
      <c r="U227" s="33" t="str">
        <f>IF(B227="","",(VLOOKUP(B227,生徒名簿表!G:I,3,0)))</f>
        <v>入</v>
      </c>
    </row>
    <row r="228" spans="1:21" ht="23.4" customHeight="1" x14ac:dyDescent="0.45">
      <c r="A228" s="61">
        <v>1</v>
      </c>
      <c r="B228" s="62">
        <v>26</v>
      </c>
      <c r="D228" s="186">
        <v>313</v>
      </c>
      <c r="E228" s="185">
        <f t="shared" si="14"/>
        <v>1</v>
      </c>
      <c r="F228" s="415" t="str">
        <f>IF(A228="","",(VLOOKUP(A228,生徒名簿表!G:I,2,0)))</f>
        <v>教育花子1</v>
      </c>
      <c r="G228" s="416"/>
      <c r="H228" s="417"/>
      <c r="I228" s="193" t="s">
        <v>6</v>
      </c>
      <c r="J228" s="194" t="s">
        <v>5</v>
      </c>
      <c r="K228" s="198" t="str">
        <f>IF(A228="","",(VLOOKUP(A228,生徒名簿表!G:I,3,0)))</f>
        <v>入</v>
      </c>
      <c r="L228" s="186">
        <v>338</v>
      </c>
      <c r="M228" s="186">
        <f t="shared" si="15"/>
        <v>26</v>
      </c>
      <c r="N228" s="328" t="str">
        <f>IF(B228="","",(VLOOKUP(B228,生徒名簿表!G:I,2,0)))</f>
        <v>教育花子26</v>
      </c>
      <c r="O228" s="328"/>
      <c r="P228" s="328"/>
      <c r="Q228" s="328"/>
      <c r="R228" s="329"/>
      <c r="S228" s="35" t="s">
        <v>6</v>
      </c>
      <c r="T228" s="32" t="s">
        <v>5</v>
      </c>
      <c r="U228" s="33" t="str">
        <f>IF(B228="","",(VLOOKUP(B228,生徒名簿表!G:I,3,0)))</f>
        <v>入</v>
      </c>
    </row>
    <row r="229" spans="1:21" ht="23.4" customHeight="1" x14ac:dyDescent="0.45">
      <c r="A229" s="61">
        <v>1</v>
      </c>
      <c r="B229" s="62">
        <v>26</v>
      </c>
      <c r="D229" s="186">
        <v>314</v>
      </c>
      <c r="E229" s="185">
        <f t="shared" si="14"/>
        <v>1</v>
      </c>
      <c r="F229" s="415" t="str">
        <f>IF(A229="","",(VLOOKUP(A229,生徒名簿表!G:I,2,0)))</f>
        <v>教育花子1</v>
      </c>
      <c r="G229" s="416"/>
      <c r="H229" s="417"/>
      <c r="I229" s="193" t="s">
        <v>6</v>
      </c>
      <c r="J229" s="194" t="s">
        <v>5</v>
      </c>
      <c r="K229" s="198" t="str">
        <f>IF(A229="","",(VLOOKUP(A229,生徒名簿表!G:I,3,0)))</f>
        <v>入</v>
      </c>
      <c r="L229" s="186">
        <v>339</v>
      </c>
      <c r="M229" s="186">
        <f t="shared" si="15"/>
        <v>26</v>
      </c>
      <c r="N229" s="328" t="str">
        <f>IF(B229="","",(VLOOKUP(B229,生徒名簿表!G:I,2,0)))</f>
        <v>教育花子26</v>
      </c>
      <c r="O229" s="328"/>
      <c r="P229" s="328"/>
      <c r="Q229" s="328"/>
      <c r="R229" s="329"/>
      <c r="S229" s="35" t="s">
        <v>6</v>
      </c>
      <c r="T229" s="32" t="s">
        <v>5</v>
      </c>
      <c r="U229" s="33" t="str">
        <f>IF(B229="","",(VLOOKUP(B229,生徒名簿表!G:I,3,0)))</f>
        <v>入</v>
      </c>
    </row>
    <row r="230" spans="1:21" ht="23.4" customHeight="1" x14ac:dyDescent="0.45">
      <c r="A230" s="61">
        <v>1</v>
      </c>
      <c r="B230" s="62">
        <v>26</v>
      </c>
      <c r="D230" s="186">
        <v>315</v>
      </c>
      <c r="E230" s="185">
        <f t="shared" si="14"/>
        <v>1</v>
      </c>
      <c r="F230" s="415" t="str">
        <f>IF(A230="","",(VLOOKUP(A230,生徒名簿表!G:I,2,0)))</f>
        <v>教育花子1</v>
      </c>
      <c r="G230" s="416"/>
      <c r="H230" s="417"/>
      <c r="I230" s="193" t="s">
        <v>6</v>
      </c>
      <c r="J230" s="194" t="s">
        <v>5</v>
      </c>
      <c r="K230" s="198" t="str">
        <f>IF(A230="","",(VLOOKUP(A230,生徒名簿表!G:I,3,0)))</f>
        <v>入</v>
      </c>
      <c r="L230" s="186">
        <v>340</v>
      </c>
      <c r="M230" s="186">
        <f t="shared" si="15"/>
        <v>26</v>
      </c>
      <c r="N230" s="328" t="str">
        <f>IF(B230="","",(VLOOKUP(B230,生徒名簿表!G:I,2,0)))</f>
        <v>教育花子26</v>
      </c>
      <c r="O230" s="328"/>
      <c r="P230" s="328"/>
      <c r="Q230" s="328"/>
      <c r="R230" s="329"/>
      <c r="S230" s="35" t="s">
        <v>6</v>
      </c>
      <c r="T230" s="32" t="s">
        <v>5</v>
      </c>
      <c r="U230" s="33" t="str">
        <f>IF(B230="","",(VLOOKUP(B230,生徒名簿表!G:I,3,0)))</f>
        <v>入</v>
      </c>
    </row>
    <row r="231" spans="1:21" ht="23.4" customHeight="1" x14ac:dyDescent="0.45">
      <c r="A231" s="61">
        <v>1</v>
      </c>
      <c r="B231" s="62">
        <v>26</v>
      </c>
      <c r="D231" s="186">
        <v>316</v>
      </c>
      <c r="E231" s="185">
        <f t="shared" si="14"/>
        <v>1</v>
      </c>
      <c r="F231" s="415" t="str">
        <f>IF(A231="","",(VLOOKUP(A231,生徒名簿表!G:I,2,0)))</f>
        <v>教育花子1</v>
      </c>
      <c r="G231" s="416"/>
      <c r="H231" s="417"/>
      <c r="I231" s="193" t="s">
        <v>6</v>
      </c>
      <c r="J231" s="194" t="s">
        <v>5</v>
      </c>
      <c r="K231" s="198" t="str">
        <f>IF(A231="","",(VLOOKUP(A231,生徒名簿表!G:I,3,0)))</f>
        <v>入</v>
      </c>
      <c r="L231" s="186">
        <v>341</v>
      </c>
      <c r="M231" s="186">
        <f t="shared" si="15"/>
        <v>26</v>
      </c>
      <c r="N231" s="328" t="str">
        <f>IF(B231="","",(VLOOKUP(B231,生徒名簿表!G:I,2,0)))</f>
        <v>教育花子26</v>
      </c>
      <c r="O231" s="328"/>
      <c r="P231" s="328"/>
      <c r="Q231" s="328"/>
      <c r="R231" s="329"/>
      <c r="S231" s="35" t="s">
        <v>6</v>
      </c>
      <c r="T231" s="32" t="s">
        <v>5</v>
      </c>
      <c r="U231" s="33" t="str">
        <f>IF(B231="","",(VLOOKUP(B231,生徒名簿表!G:I,3,0)))</f>
        <v>入</v>
      </c>
    </row>
    <row r="232" spans="1:21" ht="23.4" customHeight="1" x14ac:dyDescent="0.45">
      <c r="A232" s="61">
        <v>1</v>
      </c>
      <c r="B232" s="62">
        <v>26</v>
      </c>
      <c r="D232" s="186">
        <v>317</v>
      </c>
      <c r="E232" s="185">
        <f t="shared" si="14"/>
        <v>1</v>
      </c>
      <c r="F232" s="415" t="str">
        <f>IF(A232="","",(VLOOKUP(A232,生徒名簿表!G:I,2,0)))</f>
        <v>教育花子1</v>
      </c>
      <c r="G232" s="416"/>
      <c r="H232" s="417"/>
      <c r="I232" s="193" t="s">
        <v>6</v>
      </c>
      <c r="J232" s="194" t="s">
        <v>5</v>
      </c>
      <c r="K232" s="198" t="str">
        <f>IF(A232="","",(VLOOKUP(A232,生徒名簿表!G:I,3,0)))</f>
        <v>入</v>
      </c>
      <c r="L232" s="186">
        <v>342</v>
      </c>
      <c r="M232" s="186">
        <f t="shared" si="15"/>
        <v>26</v>
      </c>
      <c r="N232" s="328" t="str">
        <f>IF(B232="","",(VLOOKUP(B232,生徒名簿表!G:I,2,0)))</f>
        <v>教育花子26</v>
      </c>
      <c r="O232" s="328"/>
      <c r="P232" s="328"/>
      <c r="Q232" s="328"/>
      <c r="R232" s="329"/>
      <c r="S232" s="35" t="s">
        <v>6</v>
      </c>
      <c r="T232" s="32" t="s">
        <v>5</v>
      </c>
      <c r="U232" s="33" t="str">
        <f>IF(B232="","",(VLOOKUP(B232,生徒名簿表!G:I,3,0)))</f>
        <v>入</v>
      </c>
    </row>
    <row r="233" spans="1:21" ht="23.4" customHeight="1" x14ac:dyDescent="0.45">
      <c r="A233" s="61">
        <v>1</v>
      </c>
      <c r="B233" s="62">
        <v>26</v>
      </c>
      <c r="D233" s="186">
        <v>318</v>
      </c>
      <c r="E233" s="185">
        <f t="shared" si="14"/>
        <v>1</v>
      </c>
      <c r="F233" s="415" t="str">
        <f>IF(A233="","",(VLOOKUP(A233,生徒名簿表!G:I,2,0)))</f>
        <v>教育花子1</v>
      </c>
      <c r="G233" s="416"/>
      <c r="H233" s="417"/>
      <c r="I233" s="193" t="s">
        <v>6</v>
      </c>
      <c r="J233" s="194" t="s">
        <v>5</v>
      </c>
      <c r="K233" s="198" t="str">
        <f>IF(A233="","",(VLOOKUP(A233,生徒名簿表!G:I,3,0)))</f>
        <v>入</v>
      </c>
      <c r="L233" s="186">
        <v>343</v>
      </c>
      <c r="M233" s="186">
        <f t="shared" si="15"/>
        <v>26</v>
      </c>
      <c r="N233" s="328" t="str">
        <f>IF(B233="","",(VLOOKUP(B233,生徒名簿表!G:I,2,0)))</f>
        <v>教育花子26</v>
      </c>
      <c r="O233" s="328"/>
      <c r="P233" s="328"/>
      <c r="Q233" s="328"/>
      <c r="R233" s="329"/>
      <c r="S233" s="35" t="s">
        <v>6</v>
      </c>
      <c r="T233" s="32" t="s">
        <v>5</v>
      </c>
      <c r="U233" s="33" t="str">
        <f>IF(B233="","",(VLOOKUP(B233,生徒名簿表!G:I,3,0)))</f>
        <v>入</v>
      </c>
    </row>
    <row r="234" spans="1:21" ht="23.4" customHeight="1" x14ac:dyDescent="0.45">
      <c r="A234" s="61">
        <v>1</v>
      </c>
      <c r="B234" s="62">
        <v>26</v>
      </c>
      <c r="D234" s="186">
        <v>319</v>
      </c>
      <c r="E234" s="185">
        <f t="shared" si="14"/>
        <v>1</v>
      </c>
      <c r="F234" s="415" t="str">
        <f>IF(A234="","",(VLOOKUP(A234,生徒名簿表!G:I,2,0)))</f>
        <v>教育花子1</v>
      </c>
      <c r="G234" s="416"/>
      <c r="H234" s="417"/>
      <c r="I234" s="193" t="s">
        <v>6</v>
      </c>
      <c r="J234" s="194" t="s">
        <v>5</v>
      </c>
      <c r="K234" s="198" t="str">
        <f>IF(A234="","",(VLOOKUP(A234,生徒名簿表!G:I,3,0)))</f>
        <v>入</v>
      </c>
      <c r="L234" s="186">
        <v>344</v>
      </c>
      <c r="M234" s="186">
        <f t="shared" si="15"/>
        <v>26</v>
      </c>
      <c r="N234" s="328" t="str">
        <f>IF(B234="","",(VLOOKUP(B234,生徒名簿表!G:I,2,0)))</f>
        <v>教育花子26</v>
      </c>
      <c r="O234" s="328"/>
      <c r="P234" s="328"/>
      <c r="Q234" s="328"/>
      <c r="R234" s="329"/>
      <c r="S234" s="35" t="s">
        <v>6</v>
      </c>
      <c r="T234" s="32" t="s">
        <v>5</v>
      </c>
      <c r="U234" s="33" t="str">
        <f>IF(B234="","",(VLOOKUP(B234,生徒名簿表!G:I,3,0)))</f>
        <v>入</v>
      </c>
    </row>
    <row r="235" spans="1:21" ht="23.4" customHeight="1" x14ac:dyDescent="0.45">
      <c r="A235" s="61">
        <v>1</v>
      </c>
      <c r="B235" s="62">
        <v>26</v>
      </c>
      <c r="D235" s="186">
        <v>320</v>
      </c>
      <c r="E235" s="185">
        <f t="shared" si="14"/>
        <v>1</v>
      </c>
      <c r="F235" s="415" t="str">
        <f>IF(A235="","",(VLOOKUP(A235,生徒名簿表!G:I,2,0)))</f>
        <v>教育花子1</v>
      </c>
      <c r="G235" s="416"/>
      <c r="H235" s="417"/>
      <c r="I235" s="193" t="s">
        <v>6</v>
      </c>
      <c r="J235" s="194" t="s">
        <v>5</v>
      </c>
      <c r="K235" s="198" t="str">
        <f>IF(A235="","",(VLOOKUP(A235,生徒名簿表!G:I,3,0)))</f>
        <v>入</v>
      </c>
      <c r="L235" s="186">
        <v>345</v>
      </c>
      <c r="M235" s="186">
        <f t="shared" si="15"/>
        <v>26</v>
      </c>
      <c r="N235" s="328" t="str">
        <f>IF(B235="","",(VLOOKUP(B235,生徒名簿表!G:I,2,0)))</f>
        <v>教育花子26</v>
      </c>
      <c r="O235" s="328"/>
      <c r="P235" s="328"/>
      <c r="Q235" s="328"/>
      <c r="R235" s="329"/>
      <c r="S235" s="35" t="s">
        <v>6</v>
      </c>
      <c r="T235" s="32" t="s">
        <v>5</v>
      </c>
      <c r="U235" s="33" t="str">
        <f>IF(B235="","",(VLOOKUP(B235,生徒名簿表!G:I,3,0)))</f>
        <v>入</v>
      </c>
    </row>
    <row r="236" spans="1:21" ht="23.4" customHeight="1" x14ac:dyDescent="0.45">
      <c r="A236" s="61">
        <v>1</v>
      </c>
      <c r="B236" s="62">
        <v>26</v>
      </c>
      <c r="D236" s="186">
        <v>321</v>
      </c>
      <c r="E236" s="185">
        <f t="shared" si="14"/>
        <v>1</v>
      </c>
      <c r="F236" s="415" t="str">
        <f>IF(A236="","",(VLOOKUP(A236,生徒名簿表!G:I,2,0)))</f>
        <v>教育花子1</v>
      </c>
      <c r="G236" s="416"/>
      <c r="H236" s="417"/>
      <c r="I236" s="193" t="s">
        <v>6</v>
      </c>
      <c r="J236" s="194" t="s">
        <v>5</v>
      </c>
      <c r="K236" s="198" t="str">
        <f>IF(A236="","",(VLOOKUP(A236,生徒名簿表!G:I,3,0)))</f>
        <v>入</v>
      </c>
      <c r="L236" s="186">
        <v>346</v>
      </c>
      <c r="M236" s="186">
        <f t="shared" si="15"/>
        <v>26</v>
      </c>
      <c r="N236" s="328" t="str">
        <f>IF(B236="","",(VLOOKUP(B236,生徒名簿表!G:I,2,0)))</f>
        <v>教育花子26</v>
      </c>
      <c r="O236" s="328"/>
      <c r="P236" s="328"/>
      <c r="Q236" s="328"/>
      <c r="R236" s="329"/>
      <c r="S236" s="35" t="s">
        <v>6</v>
      </c>
      <c r="T236" s="32" t="s">
        <v>5</v>
      </c>
      <c r="U236" s="33" t="str">
        <f>IF(B236="","",(VLOOKUP(B236,生徒名簿表!G:I,3,0)))</f>
        <v>入</v>
      </c>
    </row>
    <row r="237" spans="1:21" ht="23.4" customHeight="1" x14ac:dyDescent="0.45">
      <c r="A237" s="61">
        <v>1</v>
      </c>
      <c r="B237" s="62">
        <v>26</v>
      </c>
      <c r="D237" s="186">
        <v>322</v>
      </c>
      <c r="E237" s="185">
        <f t="shared" si="14"/>
        <v>1</v>
      </c>
      <c r="F237" s="415" t="str">
        <f>IF(A237="","",(VLOOKUP(A237,生徒名簿表!G:I,2,0)))</f>
        <v>教育花子1</v>
      </c>
      <c r="G237" s="416"/>
      <c r="H237" s="417"/>
      <c r="I237" s="193" t="s">
        <v>6</v>
      </c>
      <c r="J237" s="194" t="s">
        <v>5</v>
      </c>
      <c r="K237" s="198" t="str">
        <f>IF(A237="","",(VLOOKUP(A237,生徒名簿表!G:I,3,0)))</f>
        <v>入</v>
      </c>
      <c r="L237" s="186">
        <v>347</v>
      </c>
      <c r="M237" s="186">
        <f t="shared" si="15"/>
        <v>26</v>
      </c>
      <c r="N237" s="328" t="str">
        <f>IF(B237="","",(VLOOKUP(B237,生徒名簿表!G:I,2,0)))</f>
        <v>教育花子26</v>
      </c>
      <c r="O237" s="328"/>
      <c r="P237" s="328"/>
      <c r="Q237" s="328"/>
      <c r="R237" s="329"/>
      <c r="S237" s="35" t="s">
        <v>6</v>
      </c>
      <c r="T237" s="32" t="s">
        <v>5</v>
      </c>
      <c r="U237" s="33" t="str">
        <f>IF(B237="","",(VLOOKUP(B237,生徒名簿表!G:I,3,0)))</f>
        <v>入</v>
      </c>
    </row>
    <row r="238" spans="1:21" ht="23.4" customHeight="1" x14ac:dyDescent="0.45">
      <c r="A238" s="61">
        <v>1</v>
      </c>
      <c r="B238" s="62">
        <v>26</v>
      </c>
      <c r="D238" s="186">
        <v>323</v>
      </c>
      <c r="E238" s="185">
        <f t="shared" si="14"/>
        <v>1</v>
      </c>
      <c r="F238" s="415" t="str">
        <f>IF(A238="","",(VLOOKUP(A238,生徒名簿表!G:I,2,0)))</f>
        <v>教育花子1</v>
      </c>
      <c r="G238" s="416"/>
      <c r="H238" s="417"/>
      <c r="I238" s="193" t="s">
        <v>6</v>
      </c>
      <c r="J238" s="194" t="s">
        <v>5</v>
      </c>
      <c r="K238" s="198" t="str">
        <f>IF(A238="","",(VLOOKUP(A238,生徒名簿表!G:I,3,0)))</f>
        <v>入</v>
      </c>
      <c r="L238" s="186">
        <v>348</v>
      </c>
      <c r="M238" s="186">
        <f t="shared" si="15"/>
        <v>26</v>
      </c>
      <c r="N238" s="328" t="str">
        <f>IF(B238="","",(VLOOKUP(B238,生徒名簿表!G:I,2,0)))</f>
        <v>教育花子26</v>
      </c>
      <c r="O238" s="328"/>
      <c r="P238" s="328"/>
      <c r="Q238" s="328"/>
      <c r="R238" s="329"/>
      <c r="S238" s="35" t="s">
        <v>6</v>
      </c>
      <c r="T238" s="32" t="s">
        <v>5</v>
      </c>
      <c r="U238" s="33" t="str">
        <f>IF(B238="","",(VLOOKUP(B238,生徒名簿表!G:I,3,0)))</f>
        <v>入</v>
      </c>
    </row>
    <row r="239" spans="1:21" ht="23.4" customHeight="1" x14ac:dyDescent="0.45">
      <c r="A239" s="61">
        <v>1</v>
      </c>
      <c r="B239" s="62">
        <v>26</v>
      </c>
      <c r="D239" s="186">
        <v>324</v>
      </c>
      <c r="E239" s="185">
        <f t="shared" si="14"/>
        <v>1</v>
      </c>
      <c r="F239" s="415" t="str">
        <f>IF(A239="","",(VLOOKUP(A239,生徒名簿表!G:I,2,0)))</f>
        <v>教育花子1</v>
      </c>
      <c r="G239" s="416"/>
      <c r="H239" s="417"/>
      <c r="I239" s="193" t="s">
        <v>6</v>
      </c>
      <c r="J239" s="194" t="s">
        <v>5</v>
      </c>
      <c r="K239" s="198" t="str">
        <f>IF(A239="","",(VLOOKUP(A239,生徒名簿表!G:I,3,0)))</f>
        <v>入</v>
      </c>
      <c r="L239" s="186">
        <v>349</v>
      </c>
      <c r="M239" s="186">
        <f t="shared" si="15"/>
        <v>26</v>
      </c>
      <c r="N239" s="328" t="str">
        <f>IF(B239="","",(VLOOKUP(B239,生徒名簿表!G:I,2,0)))</f>
        <v>教育花子26</v>
      </c>
      <c r="O239" s="328"/>
      <c r="P239" s="328"/>
      <c r="Q239" s="328"/>
      <c r="R239" s="329"/>
      <c r="S239" s="35" t="s">
        <v>6</v>
      </c>
      <c r="T239" s="32" t="s">
        <v>5</v>
      </c>
      <c r="U239" s="33" t="str">
        <f>IF(B239="","",(VLOOKUP(B239,生徒名簿表!G:I,3,0)))</f>
        <v>入</v>
      </c>
    </row>
    <row r="240" spans="1:21" ht="23.4" customHeight="1" x14ac:dyDescent="0.45">
      <c r="A240" s="61">
        <v>1</v>
      </c>
      <c r="B240" s="62">
        <v>26</v>
      </c>
      <c r="D240" s="186">
        <v>325</v>
      </c>
      <c r="E240" s="185">
        <f t="shared" si="14"/>
        <v>1</v>
      </c>
      <c r="F240" s="415" t="str">
        <f>IF(A240="","",(VLOOKUP(A240,生徒名簿表!G:I,2,0)))</f>
        <v>教育花子1</v>
      </c>
      <c r="G240" s="416"/>
      <c r="H240" s="417"/>
      <c r="I240" s="193" t="s">
        <v>6</v>
      </c>
      <c r="J240" s="194" t="s">
        <v>5</v>
      </c>
      <c r="K240" s="198" t="str">
        <f>IF(A240="","",(VLOOKUP(A240,生徒名簿表!G:I,3,0)))</f>
        <v>入</v>
      </c>
      <c r="L240" s="186">
        <v>350</v>
      </c>
      <c r="M240" s="186">
        <f t="shared" si="15"/>
        <v>26</v>
      </c>
      <c r="N240" s="328" t="str">
        <f>IF(B240="","",(VLOOKUP(B240,生徒名簿表!G:I,2,0)))</f>
        <v>教育花子26</v>
      </c>
      <c r="O240" s="328"/>
      <c r="P240" s="328"/>
      <c r="Q240" s="328"/>
      <c r="R240" s="329"/>
      <c r="S240" s="35" t="s">
        <v>6</v>
      </c>
      <c r="T240" s="32" t="s">
        <v>5</v>
      </c>
      <c r="U240" s="33" t="str">
        <f>IF(B240="","",(VLOOKUP(B240,生徒名簿表!G:I,3,0)))</f>
        <v>入</v>
      </c>
    </row>
    <row r="241" spans="1:21" ht="4.5" customHeight="1" x14ac:dyDescent="0.45"/>
    <row r="242" spans="1:21" ht="27" customHeight="1" x14ac:dyDescent="0.45">
      <c r="D242" s="418" t="s">
        <v>3</v>
      </c>
      <c r="E242" s="419"/>
      <c r="F242" s="419"/>
      <c r="G242" s="419"/>
      <c r="H242" s="420"/>
      <c r="I242" s="390" t="s">
        <v>579</v>
      </c>
      <c r="J242" s="391"/>
      <c r="K242" s="391"/>
      <c r="L242" s="392"/>
      <c r="M242" s="393" t="s">
        <v>578</v>
      </c>
      <c r="N242" s="394"/>
      <c r="O242" s="394"/>
      <c r="P242" s="394"/>
      <c r="Q242" s="395"/>
      <c r="R242" s="389" t="s">
        <v>1</v>
      </c>
      <c r="S242" s="389"/>
      <c r="T242" s="389"/>
      <c r="U242" s="389"/>
    </row>
    <row r="243" spans="1:21" ht="3.75" customHeight="1" thickBot="1" x14ac:dyDescent="0.5">
      <c r="K243" s="405"/>
      <c r="L243" s="405"/>
      <c r="M243" s="197"/>
    </row>
    <row r="244" spans="1:21" ht="15" customHeight="1" x14ac:dyDescent="0.45">
      <c r="D244" s="406" t="s">
        <v>1442</v>
      </c>
      <c r="E244" s="406"/>
      <c r="F244" s="407"/>
      <c r="G244" s="407"/>
      <c r="H244" s="407"/>
      <c r="I244" s="407"/>
      <c r="J244" s="407"/>
      <c r="K244" s="408"/>
      <c r="L244" s="409" t="s">
        <v>0</v>
      </c>
      <c r="M244" s="410"/>
      <c r="N244" s="411"/>
      <c r="O244" s="337">
        <f>O34</f>
        <v>0</v>
      </c>
      <c r="P244" s="338"/>
      <c r="Q244" s="338"/>
      <c r="R244" s="338"/>
      <c r="S244" s="338"/>
      <c r="T244" s="338"/>
      <c r="U244" s="339"/>
    </row>
    <row r="245" spans="1:21" ht="15" customHeight="1" thickBot="1" x14ac:dyDescent="0.5">
      <c r="D245" s="407"/>
      <c r="E245" s="407"/>
      <c r="F245" s="407"/>
      <c r="G245" s="407"/>
      <c r="H245" s="407"/>
      <c r="I245" s="407"/>
      <c r="J245" s="407"/>
      <c r="K245" s="408"/>
      <c r="L245" s="412"/>
      <c r="M245" s="413"/>
      <c r="N245" s="414"/>
      <c r="O245" s="340"/>
      <c r="P245" s="341"/>
      <c r="Q245" s="341"/>
      <c r="R245" s="341"/>
      <c r="S245" s="341"/>
      <c r="T245" s="341"/>
      <c r="U245" s="342"/>
    </row>
    <row r="246" spans="1:21" ht="27.75" customHeight="1" x14ac:dyDescent="0.45">
      <c r="D246" s="294" t="str">
        <f>D1</f>
        <v>　　　　第57回下野教育書道展出品目録</v>
      </c>
      <c r="E246" s="294"/>
      <c r="F246" s="294"/>
      <c r="G246" s="294"/>
      <c r="H246" s="294"/>
      <c r="I246" s="294"/>
      <c r="J246" s="294"/>
      <c r="K246" s="294"/>
      <c r="L246" s="294"/>
      <c r="M246" s="294"/>
      <c r="N246" s="294"/>
      <c r="O246" s="294"/>
      <c r="P246" s="294"/>
      <c r="Q246" s="294"/>
      <c r="R246" s="294"/>
      <c r="S246" s="294"/>
      <c r="T246" s="294"/>
      <c r="U246" s="294"/>
    </row>
    <row r="247" spans="1:21" ht="30" customHeight="1" x14ac:dyDescent="0.45">
      <c r="D247" s="418" t="s">
        <v>15</v>
      </c>
      <c r="E247" s="420"/>
      <c r="F247" s="423" t="str">
        <f>F2</f>
        <v>硬筆</v>
      </c>
      <c r="G247" s="423"/>
      <c r="H247" s="186" t="s">
        <v>23</v>
      </c>
      <c r="I247" s="385">
        <f>I2</f>
        <v>0</v>
      </c>
      <c r="J247" s="386"/>
      <c r="K247" s="418" t="s">
        <v>22</v>
      </c>
      <c r="L247" s="420"/>
      <c r="M247" s="385" t="s">
        <v>1444</v>
      </c>
      <c r="N247" s="386"/>
      <c r="O247" s="387"/>
      <c r="P247" s="354" t="s">
        <v>14</v>
      </c>
      <c r="Q247" s="355"/>
      <c r="R247" s="42"/>
      <c r="S247" s="22" t="s">
        <v>13</v>
      </c>
      <c r="T247" s="23"/>
      <c r="U247" s="24" t="s">
        <v>12</v>
      </c>
    </row>
    <row r="248" spans="1:21" ht="30" customHeight="1" x14ac:dyDescent="0.45">
      <c r="A248" s="154" t="s">
        <v>1394</v>
      </c>
      <c r="B248" s="154" t="s">
        <v>1395</v>
      </c>
      <c r="D248" s="418" t="s">
        <v>11</v>
      </c>
      <c r="E248" s="420"/>
      <c r="F248" s="421" t="str">
        <f>IF(I2="","",(VLOOKUP(I2,学校番号一覧表!A:D,4,0)))</f>
        <v/>
      </c>
      <c r="G248" s="421"/>
      <c r="H248" s="186" t="s">
        <v>576</v>
      </c>
      <c r="I248" s="327" t="str">
        <f>IF(I2="","",(VLOOKUP(I2,学校番号一覧表!A:D,2,0)))</f>
        <v/>
      </c>
      <c r="J248" s="328"/>
      <c r="K248" s="328"/>
      <c r="L248" s="328"/>
      <c r="M248" s="328"/>
      <c r="N248" s="328"/>
      <c r="O248" s="329"/>
      <c r="P248" s="356" t="s">
        <v>10</v>
      </c>
      <c r="Q248" s="356"/>
      <c r="R248" s="388"/>
      <c r="S248" s="388"/>
      <c r="T248" s="388"/>
      <c r="U248" s="388"/>
    </row>
    <row r="249" spans="1:21" ht="3.75" customHeight="1" x14ac:dyDescent="0.45">
      <c r="D249" s="187"/>
      <c r="E249" s="187"/>
      <c r="F249" s="187"/>
      <c r="G249" s="187"/>
      <c r="H249" s="188"/>
      <c r="I249" s="188"/>
      <c r="J249" s="188"/>
      <c r="K249" s="188"/>
      <c r="L249" s="188"/>
      <c r="M249" s="189"/>
      <c r="N249" s="190"/>
      <c r="O249" s="1"/>
      <c r="P249" s="1"/>
      <c r="Q249" s="41"/>
      <c r="R249" s="41"/>
      <c r="S249" s="41"/>
      <c r="T249" s="41"/>
      <c r="U249" s="41"/>
    </row>
    <row r="250" spans="1:21" ht="21.9" customHeight="1" x14ac:dyDescent="0.45">
      <c r="A250" s="61" t="s">
        <v>589</v>
      </c>
      <c r="B250" s="62" t="s">
        <v>589</v>
      </c>
      <c r="D250" s="191" t="s">
        <v>646</v>
      </c>
      <c r="E250" s="199" t="s">
        <v>1441</v>
      </c>
      <c r="F250" s="291" t="s">
        <v>8</v>
      </c>
      <c r="G250" s="297"/>
      <c r="H250" s="292"/>
      <c r="I250" s="291" t="s">
        <v>7</v>
      </c>
      <c r="J250" s="297"/>
      <c r="K250" s="422"/>
      <c r="L250" s="191" t="s">
        <v>646</v>
      </c>
      <c r="M250" s="200" t="s">
        <v>1441</v>
      </c>
      <c r="N250" s="297" t="s">
        <v>8</v>
      </c>
      <c r="O250" s="297"/>
      <c r="P250" s="297"/>
      <c r="Q250" s="297"/>
      <c r="R250" s="292"/>
      <c r="S250" s="291" t="s">
        <v>7</v>
      </c>
      <c r="T250" s="297"/>
      <c r="U250" s="292"/>
    </row>
    <row r="251" spans="1:21" ht="23.4" customHeight="1" x14ac:dyDescent="0.45">
      <c r="A251" s="61">
        <v>1</v>
      </c>
      <c r="B251" s="62">
        <v>26</v>
      </c>
      <c r="D251" s="186">
        <v>351</v>
      </c>
      <c r="E251" s="185">
        <f>A251</f>
        <v>1</v>
      </c>
      <c r="F251" s="415" t="str">
        <f>IF(A251="","",(VLOOKUP(A251,生徒名簿表!G:I,2,0)))</f>
        <v>教育花子1</v>
      </c>
      <c r="G251" s="416"/>
      <c r="H251" s="417"/>
      <c r="I251" s="193" t="s">
        <v>6</v>
      </c>
      <c r="J251" s="194" t="s">
        <v>5</v>
      </c>
      <c r="K251" s="198" t="str">
        <f>IF(A251="","",(VLOOKUP(A251,生徒名簿表!G:I,3,0)))</f>
        <v>入</v>
      </c>
      <c r="L251" s="186">
        <v>376</v>
      </c>
      <c r="M251" s="186">
        <f>B251</f>
        <v>26</v>
      </c>
      <c r="N251" s="328" t="str">
        <f>IF(B251="","",(VLOOKUP(B251,生徒名簿表!G:I,2,0)))</f>
        <v>教育花子26</v>
      </c>
      <c r="O251" s="328"/>
      <c r="P251" s="328"/>
      <c r="Q251" s="328"/>
      <c r="R251" s="329"/>
      <c r="S251" s="35" t="s">
        <v>6</v>
      </c>
      <c r="T251" s="32" t="s">
        <v>5</v>
      </c>
      <c r="U251" s="33" t="str">
        <f>IF(B251="","",(VLOOKUP(B251,生徒名簿表!G:I,3,0)))</f>
        <v>入</v>
      </c>
    </row>
    <row r="252" spans="1:21" ht="23.4" customHeight="1" x14ac:dyDescent="0.45">
      <c r="A252" s="61">
        <v>1</v>
      </c>
      <c r="B252" s="62">
        <v>26</v>
      </c>
      <c r="D252" s="186">
        <v>352</v>
      </c>
      <c r="E252" s="185">
        <f t="shared" ref="E252:E275" si="16">A252</f>
        <v>1</v>
      </c>
      <c r="F252" s="415" t="str">
        <f>IF(A252="","",(VLOOKUP(A252,生徒名簿表!G:I,2,0)))</f>
        <v>教育花子1</v>
      </c>
      <c r="G252" s="416"/>
      <c r="H252" s="417"/>
      <c r="I252" s="193" t="s">
        <v>6</v>
      </c>
      <c r="J252" s="194" t="s">
        <v>5</v>
      </c>
      <c r="K252" s="198" t="str">
        <f>IF(A252="","",(VLOOKUP(A252,生徒名簿表!G:I,3,0)))</f>
        <v>入</v>
      </c>
      <c r="L252" s="186">
        <v>377</v>
      </c>
      <c r="M252" s="186">
        <f t="shared" ref="M252:M275" si="17">B252</f>
        <v>26</v>
      </c>
      <c r="N252" s="328" t="str">
        <f>IF(B252="","",(VLOOKUP(B252,生徒名簿表!G:I,2,0)))</f>
        <v>教育花子26</v>
      </c>
      <c r="O252" s="328"/>
      <c r="P252" s="328"/>
      <c r="Q252" s="328"/>
      <c r="R252" s="329"/>
      <c r="S252" s="35" t="s">
        <v>6</v>
      </c>
      <c r="T252" s="32" t="s">
        <v>5</v>
      </c>
      <c r="U252" s="33" t="str">
        <f>IF(B252="","",(VLOOKUP(B252,生徒名簿表!G:I,3,0)))</f>
        <v>入</v>
      </c>
    </row>
    <row r="253" spans="1:21" ht="23.4" customHeight="1" x14ac:dyDescent="0.45">
      <c r="A253" s="61">
        <v>1</v>
      </c>
      <c r="B253" s="62">
        <v>26</v>
      </c>
      <c r="D253" s="186">
        <v>353</v>
      </c>
      <c r="E253" s="185">
        <f t="shared" si="16"/>
        <v>1</v>
      </c>
      <c r="F253" s="415" t="str">
        <f>IF(A253="","",(VLOOKUP(A253,生徒名簿表!G:I,2,0)))</f>
        <v>教育花子1</v>
      </c>
      <c r="G253" s="416"/>
      <c r="H253" s="417"/>
      <c r="I253" s="193" t="s">
        <v>6</v>
      </c>
      <c r="J253" s="194" t="s">
        <v>5</v>
      </c>
      <c r="K253" s="198" t="str">
        <f>IF(A253="","",(VLOOKUP(A253,生徒名簿表!G:I,3,0)))</f>
        <v>入</v>
      </c>
      <c r="L253" s="186">
        <v>378</v>
      </c>
      <c r="M253" s="186">
        <f t="shared" si="17"/>
        <v>26</v>
      </c>
      <c r="N253" s="328" t="str">
        <f>IF(B253="","",(VLOOKUP(B253,生徒名簿表!G:I,2,0)))</f>
        <v>教育花子26</v>
      </c>
      <c r="O253" s="328"/>
      <c r="P253" s="328"/>
      <c r="Q253" s="328"/>
      <c r="R253" s="329"/>
      <c r="S253" s="35" t="s">
        <v>6</v>
      </c>
      <c r="T253" s="32" t="s">
        <v>5</v>
      </c>
      <c r="U253" s="33" t="str">
        <f>IF(B253="","",(VLOOKUP(B253,生徒名簿表!G:I,3,0)))</f>
        <v>入</v>
      </c>
    </row>
    <row r="254" spans="1:21" ht="23.4" customHeight="1" x14ac:dyDescent="0.45">
      <c r="A254" s="61">
        <v>1</v>
      </c>
      <c r="B254" s="62">
        <v>26</v>
      </c>
      <c r="D254" s="186">
        <v>354</v>
      </c>
      <c r="E254" s="185">
        <f t="shared" si="16"/>
        <v>1</v>
      </c>
      <c r="F254" s="415" t="str">
        <f>IF(A254="","",(VLOOKUP(A254,生徒名簿表!G:I,2,0)))</f>
        <v>教育花子1</v>
      </c>
      <c r="G254" s="416"/>
      <c r="H254" s="417"/>
      <c r="I254" s="193" t="s">
        <v>6</v>
      </c>
      <c r="J254" s="194" t="s">
        <v>5</v>
      </c>
      <c r="K254" s="198" t="str">
        <f>IF(A254="","",(VLOOKUP(A254,生徒名簿表!G:I,3,0)))</f>
        <v>入</v>
      </c>
      <c r="L254" s="186">
        <v>379</v>
      </c>
      <c r="M254" s="186">
        <f t="shared" si="17"/>
        <v>26</v>
      </c>
      <c r="N254" s="328" t="str">
        <f>IF(B254="","",(VLOOKUP(B254,生徒名簿表!G:I,2,0)))</f>
        <v>教育花子26</v>
      </c>
      <c r="O254" s="328"/>
      <c r="P254" s="328"/>
      <c r="Q254" s="328"/>
      <c r="R254" s="329"/>
      <c r="S254" s="35" t="s">
        <v>6</v>
      </c>
      <c r="T254" s="32" t="s">
        <v>5</v>
      </c>
      <c r="U254" s="33" t="str">
        <f>IF(B254="","",(VLOOKUP(B254,生徒名簿表!G:I,3,0)))</f>
        <v>入</v>
      </c>
    </row>
    <row r="255" spans="1:21" ht="23.4" customHeight="1" x14ac:dyDescent="0.45">
      <c r="A255" s="61">
        <v>1</v>
      </c>
      <c r="B255" s="62">
        <v>26</v>
      </c>
      <c r="D255" s="186">
        <v>355</v>
      </c>
      <c r="E255" s="185">
        <f t="shared" si="16"/>
        <v>1</v>
      </c>
      <c r="F255" s="415" t="str">
        <f>IF(A255="","",(VLOOKUP(A255,生徒名簿表!G:I,2,0)))</f>
        <v>教育花子1</v>
      </c>
      <c r="G255" s="416"/>
      <c r="H255" s="417"/>
      <c r="I255" s="193" t="s">
        <v>6</v>
      </c>
      <c r="J255" s="194" t="s">
        <v>5</v>
      </c>
      <c r="K255" s="198" t="str">
        <f>IF(A255="","",(VLOOKUP(A255,生徒名簿表!G:I,3,0)))</f>
        <v>入</v>
      </c>
      <c r="L255" s="186">
        <v>380</v>
      </c>
      <c r="M255" s="186">
        <f t="shared" si="17"/>
        <v>26</v>
      </c>
      <c r="N255" s="328" t="str">
        <f>IF(B255="","",(VLOOKUP(B255,生徒名簿表!G:I,2,0)))</f>
        <v>教育花子26</v>
      </c>
      <c r="O255" s="328"/>
      <c r="P255" s="328"/>
      <c r="Q255" s="328"/>
      <c r="R255" s="329"/>
      <c r="S255" s="35" t="s">
        <v>6</v>
      </c>
      <c r="T255" s="32" t="s">
        <v>5</v>
      </c>
      <c r="U255" s="33" t="str">
        <f>IF(B255="","",(VLOOKUP(B255,生徒名簿表!G:I,3,0)))</f>
        <v>入</v>
      </c>
    </row>
    <row r="256" spans="1:21" ht="23.4" customHeight="1" x14ac:dyDescent="0.45">
      <c r="A256" s="61">
        <v>1</v>
      </c>
      <c r="B256" s="62">
        <v>26</v>
      </c>
      <c r="D256" s="186">
        <v>356</v>
      </c>
      <c r="E256" s="185">
        <f t="shared" si="16"/>
        <v>1</v>
      </c>
      <c r="F256" s="415" t="str">
        <f>IF(A256="","",(VLOOKUP(A256,生徒名簿表!G:I,2,0)))</f>
        <v>教育花子1</v>
      </c>
      <c r="G256" s="416"/>
      <c r="H256" s="417"/>
      <c r="I256" s="193" t="s">
        <v>6</v>
      </c>
      <c r="J256" s="194" t="s">
        <v>5</v>
      </c>
      <c r="K256" s="198" t="str">
        <f>IF(A256="","",(VLOOKUP(A256,生徒名簿表!G:I,3,0)))</f>
        <v>入</v>
      </c>
      <c r="L256" s="186">
        <v>381</v>
      </c>
      <c r="M256" s="186">
        <f t="shared" si="17"/>
        <v>26</v>
      </c>
      <c r="N256" s="328" t="str">
        <f>IF(B256="","",(VLOOKUP(B256,生徒名簿表!G:I,2,0)))</f>
        <v>教育花子26</v>
      </c>
      <c r="O256" s="328"/>
      <c r="P256" s="328"/>
      <c r="Q256" s="328"/>
      <c r="R256" s="329"/>
      <c r="S256" s="35" t="s">
        <v>6</v>
      </c>
      <c r="T256" s="32" t="s">
        <v>5</v>
      </c>
      <c r="U256" s="33" t="str">
        <f>IF(B256="","",(VLOOKUP(B256,生徒名簿表!G:I,3,0)))</f>
        <v>入</v>
      </c>
    </row>
    <row r="257" spans="1:21" ht="23.4" customHeight="1" x14ac:dyDescent="0.45">
      <c r="A257" s="61">
        <v>1</v>
      </c>
      <c r="B257" s="62">
        <v>26</v>
      </c>
      <c r="D257" s="186">
        <v>357</v>
      </c>
      <c r="E257" s="185">
        <f t="shared" si="16"/>
        <v>1</v>
      </c>
      <c r="F257" s="415" t="str">
        <f>IF(A257="","",(VLOOKUP(A257,生徒名簿表!G:I,2,0)))</f>
        <v>教育花子1</v>
      </c>
      <c r="G257" s="416"/>
      <c r="H257" s="417"/>
      <c r="I257" s="193" t="s">
        <v>6</v>
      </c>
      <c r="J257" s="194" t="s">
        <v>5</v>
      </c>
      <c r="K257" s="198" t="str">
        <f>IF(A257="","",(VLOOKUP(A257,生徒名簿表!G:I,3,0)))</f>
        <v>入</v>
      </c>
      <c r="L257" s="186">
        <v>382</v>
      </c>
      <c r="M257" s="186">
        <f t="shared" si="17"/>
        <v>26</v>
      </c>
      <c r="N257" s="328" t="str">
        <f>IF(B257="","",(VLOOKUP(B257,生徒名簿表!G:I,2,0)))</f>
        <v>教育花子26</v>
      </c>
      <c r="O257" s="328"/>
      <c r="P257" s="328"/>
      <c r="Q257" s="328"/>
      <c r="R257" s="329"/>
      <c r="S257" s="35" t="s">
        <v>6</v>
      </c>
      <c r="T257" s="32" t="s">
        <v>5</v>
      </c>
      <c r="U257" s="33" t="str">
        <f>IF(B257="","",(VLOOKUP(B257,生徒名簿表!G:I,3,0)))</f>
        <v>入</v>
      </c>
    </row>
    <row r="258" spans="1:21" ht="23.4" customHeight="1" x14ac:dyDescent="0.45">
      <c r="A258" s="61">
        <v>1</v>
      </c>
      <c r="B258" s="62">
        <v>26</v>
      </c>
      <c r="D258" s="186">
        <v>358</v>
      </c>
      <c r="E258" s="185">
        <f t="shared" si="16"/>
        <v>1</v>
      </c>
      <c r="F258" s="415" t="str">
        <f>IF(A258="","",(VLOOKUP(A258,生徒名簿表!G:I,2,0)))</f>
        <v>教育花子1</v>
      </c>
      <c r="G258" s="416"/>
      <c r="H258" s="417"/>
      <c r="I258" s="193" t="s">
        <v>6</v>
      </c>
      <c r="J258" s="194" t="s">
        <v>5</v>
      </c>
      <c r="K258" s="198" t="str">
        <f>IF(A258="","",(VLOOKUP(A258,生徒名簿表!G:I,3,0)))</f>
        <v>入</v>
      </c>
      <c r="L258" s="186">
        <v>383</v>
      </c>
      <c r="M258" s="186">
        <f t="shared" si="17"/>
        <v>26</v>
      </c>
      <c r="N258" s="328" t="str">
        <f>IF(B258="","",(VLOOKUP(B258,生徒名簿表!G:I,2,0)))</f>
        <v>教育花子26</v>
      </c>
      <c r="O258" s="328"/>
      <c r="P258" s="328"/>
      <c r="Q258" s="328"/>
      <c r="R258" s="329"/>
      <c r="S258" s="35" t="s">
        <v>6</v>
      </c>
      <c r="T258" s="32" t="s">
        <v>5</v>
      </c>
      <c r="U258" s="33" t="str">
        <f>IF(B258="","",(VLOOKUP(B258,生徒名簿表!G:I,3,0)))</f>
        <v>入</v>
      </c>
    </row>
    <row r="259" spans="1:21" ht="23.4" customHeight="1" x14ac:dyDescent="0.45">
      <c r="A259" s="61">
        <v>1</v>
      </c>
      <c r="B259" s="62">
        <v>26</v>
      </c>
      <c r="D259" s="186">
        <v>359</v>
      </c>
      <c r="E259" s="185">
        <f t="shared" si="16"/>
        <v>1</v>
      </c>
      <c r="F259" s="415" t="str">
        <f>IF(A259="","",(VLOOKUP(A259,生徒名簿表!G:I,2,0)))</f>
        <v>教育花子1</v>
      </c>
      <c r="G259" s="416"/>
      <c r="H259" s="417"/>
      <c r="I259" s="193" t="s">
        <v>6</v>
      </c>
      <c r="J259" s="194" t="s">
        <v>5</v>
      </c>
      <c r="K259" s="198" t="str">
        <f>IF(A259="","",(VLOOKUP(A259,生徒名簿表!G:I,3,0)))</f>
        <v>入</v>
      </c>
      <c r="L259" s="186">
        <v>384</v>
      </c>
      <c r="M259" s="186">
        <f t="shared" si="17"/>
        <v>26</v>
      </c>
      <c r="N259" s="328" t="str">
        <f>IF(B259="","",(VLOOKUP(B259,生徒名簿表!G:I,2,0)))</f>
        <v>教育花子26</v>
      </c>
      <c r="O259" s="328"/>
      <c r="P259" s="328"/>
      <c r="Q259" s="328"/>
      <c r="R259" s="329"/>
      <c r="S259" s="35" t="s">
        <v>6</v>
      </c>
      <c r="T259" s="32" t="s">
        <v>5</v>
      </c>
      <c r="U259" s="33" t="str">
        <f>IF(B259="","",(VLOOKUP(B259,生徒名簿表!G:I,3,0)))</f>
        <v>入</v>
      </c>
    </row>
    <row r="260" spans="1:21" ht="23.4" customHeight="1" x14ac:dyDescent="0.45">
      <c r="A260" s="61">
        <v>1</v>
      </c>
      <c r="B260" s="62">
        <v>26</v>
      </c>
      <c r="D260" s="186">
        <v>360</v>
      </c>
      <c r="E260" s="185">
        <f t="shared" si="16"/>
        <v>1</v>
      </c>
      <c r="F260" s="415" t="str">
        <f>IF(A260="","",(VLOOKUP(A260,生徒名簿表!G:I,2,0)))</f>
        <v>教育花子1</v>
      </c>
      <c r="G260" s="416"/>
      <c r="H260" s="417"/>
      <c r="I260" s="193" t="s">
        <v>6</v>
      </c>
      <c r="J260" s="194" t="s">
        <v>5</v>
      </c>
      <c r="K260" s="198" t="str">
        <f>IF(A260="","",(VLOOKUP(A260,生徒名簿表!G:I,3,0)))</f>
        <v>入</v>
      </c>
      <c r="L260" s="186">
        <v>385</v>
      </c>
      <c r="M260" s="186">
        <f t="shared" si="17"/>
        <v>26</v>
      </c>
      <c r="N260" s="328" t="str">
        <f>IF(B260="","",(VLOOKUP(B260,生徒名簿表!G:I,2,0)))</f>
        <v>教育花子26</v>
      </c>
      <c r="O260" s="328"/>
      <c r="P260" s="328"/>
      <c r="Q260" s="328"/>
      <c r="R260" s="329"/>
      <c r="S260" s="35" t="s">
        <v>6</v>
      </c>
      <c r="T260" s="32" t="s">
        <v>5</v>
      </c>
      <c r="U260" s="33" t="str">
        <f>IF(B260="","",(VLOOKUP(B260,生徒名簿表!G:I,3,0)))</f>
        <v>入</v>
      </c>
    </row>
    <row r="261" spans="1:21" ht="23.4" customHeight="1" x14ac:dyDescent="0.45">
      <c r="A261" s="61">
        <v>1</v>
      </c>
      <c r="B261" s="62">
        <v>26</v>
      </c>
      <c r="D261" s="186">
        <v>361</v>
      </c>
      <c r="E261" s="185">
        <f t="shared" si="16"/>
        <v>1</v>
      </c>
      <c r="F261" s="415" t="str">
        <f>IF(A261="","",(VLOOKUP(A261,生徒名簿表!G:I,2,0)))</f>
        <v>教育花子1</v>
      </c>
      <c r="G261" s="416"/>
      <c r="H261" s="417"/>
      <c r="I261" s="193" t="s">
        <v>6</v>
      </c>
      <c r="J261" s="194" t="s">
        <v>5</v>
      </c>
      <c r="K261" s="198" t="str">
        <f>IF(A261="","",(VLOOKUP(A261,生徒名簿表!G:I,3,0)))</f>
        <v>入</v>
      </c>
      <c r="L261" s="186">
        <v>386</v>
      </c>
      <c r="M261" s="186">
        <f t="shared" si="17"/>
        <v>26</v>
      </c>
      <c r="N261" s="328" t="str">
        <f>IF(B261="","",(VLOOKUP(B261,生徒名簿表!G:I,2,0)))</f>
        <v>教育花子26</v>
      </c>
      <c r="O261" s="328"/>
      <c r="P261" s="328"/>
      <c r="Q261" s="328"/>
      <c r="R261" s="329"/>
      <c r="S261" s="35" t="s">
        <v>6</v>
      </c>
      <c r="T261" s="32" t="s">
        <v>5</v>
      </c>
      <c r="U261" s="33" t="str">
        <f>IF(B261="","",(VLOOKUP(B261,生徒名簿表!G:I,3,0)))</f>
        <v>入</v>
      </c>
    </row>
    <row r="262" spans="1:21" ht="23.4" customHeight="1" x14ac:dyDescent="0.45">
      <c r="A262" s="61">
        <v>1</v>
      </c>
      <c r="B262" s="62">
        <v>26</v>
      </c>
      <c r="D262" s="186">
        <v>362</v>
      </c>
      <c r="E262" s="185">
        <f t="shared" si="16"/>
        <v>1</v>
      </c>
      <c r="F262" s="415" t="str">
        <f>IF(A262="","",(VLOOKUP(A262,生徒名簿表!G:I,2,0)))</f>
        <v>教育花子1</v>
      </c>
      <c r="G262" s="416"/>
      <c r="H262" s="417"/>
      <c r="I262" s="193" t="s">
        <v>6</v>
      </c>
      <c r="J262" s="194" t="s">
        <v>5</v>
      </c>
      <c r="K262" s="198" t="str">
        <f>IF(A262="","",(VLOOKUP(A262,生徒名簿表!G:I,3,0)))</f>
        <v>入</v>
      </c>
      <c r="L262" s="186">
        <v>387</v>
      </c>
      <c r="M262" s="186">
        <f t="shared" si="17"/>
        <v>26</v>
      </c>
      <c r="N262" s="328" t="str">
        <f>IF(B262="","",(VLOOKUP(B262,生徒名簿表!G:I,2,0)))</f>
        <v>教育花子26</v>
      </c>
      <c r="O262" s="328"/>
      <c r="P262" s="328"/>
      <c r="Q262" s="328"/>
      <c r="R262" s="329"/>
      <c r="S262" s="35" t="s">
        <v>6</v>
      </c>
      <c r="T262" s="32" t="s">
        <v>5</v>
      </c>
      <c r="U262" s="33" t="str">
        <f>IF(B262="","",(VLOOKUP(B262,生徒名簿表!G:I,3,0)))</f>
        <v>入</v>
      </c>
    </row>
    <row r="263" spans="1:21" ht="23.4" customHeight="1" x14ac:dyDescent="0.45">
      <c r="A263" s="61">
        <v>1</v>
      </c>
      <c r="B263" s="62">
        <v>26</v>
      </c>
      <c r="D263" s="186">
        <v>363</v>
      </c>
      <c r="E263" s="185">
        <f t="shared" si="16"/>
        <v>1</v>
      </c>
      <c r="F263" s="415" t="str">
        <f>IF(A263="","",(VLOOKUP(A263,生徒名簿表!G:I,2,0)))</f>
        <v>教育花子1</v>
      </c>
      <c r="G263" s="416"/>
      <c r="H263" s="417"/>
      <c r="I263" s="193" t="s">
        <v>6</v>
      </c>
      <c r="J263" s="194" t="s">
        <v>5</v>
      </c>
      <c r="K263" s="198" t="str">
        <f>IF(A263="","",(VLOOKUP(A263,生徒名簿表!G:I,3,0)))</f>
        <v>入</v>
      </c>
      <c r="L263" s="186">
        <v>388</v>
      </c>
      <c r="M263" s="186">
        <f t="shared" si="17"/>
        <v>26</v>
      </c>
      <c r="N263" s="328" t="str">
        <f>IF(B263="","",(VLOOKUP(B263,生徒名簿表!G:I,2,0)))</f>
        <v>教育花子26</v>
      </c>
      <c r="O263" s="328"/>
      <c r="P263" s="328"/>
      <c r="Q263" s="328"/>
      <c r="R263" s="329"/>
      <c r="S263" s="35" t="s">
        <v>6</v>
      </c>
      <c r="T263" s="32" t="s">
        <v>5</v>
      </c>
      <c r="U263" s="33" t="str">
        <f>IF(B263="","",(VLOOKUP(B263,生徒名簿表!G:I,3,0)))</f>
        <v>入</v>
      </c>
    </row>
    <row r="264" spans="1:21" ht="23.4" customHeight="1" x14ac:dyDescent="0.45">
      <c r="A264" s="61">
        <v>1</v>
      </c>
      <c r="B264" s="62">
        <v>26</v>
      </c>
      <c r="D264" s="186">
        <v>364</v>
      </c>
      <c r="E264" s="185">
        <f t="shared" si="16"/>
        <v>1</v>
      </c>
      <c r="F264" s="415" t="str">
        <f>IF(A264="","",(VLOOKUP(A264,生徒名簿表!G:I,2,0)))</f>
        <v>教育花子1</v>
      </c>
      <c r="G264" s="416"/>
      <c r="H264" s="417"/>
      <c r="I264" s="193" t="s">
        <v>6</v>
      </c>
      <c r="J264" s="194" t="s">
        <v>5</v>
      </c>
      <c r="K264" s="198" t="str">
        <f>IF(A264="","",(VLOOKUP(A264,生徒名簿表!G:I,3,0)))</f>
        <v>入</v>
      </c>
      <c r="L264" s="186">
        <v>389</v>
      </c>
      <c r="M264" s="186">
        <f t="shared" si="17"/>
        <v>26</v>
      </c>
      <c r="N264" s="328" t="str">
        <f>IF(B264="","",(VLOOKUP(B264,生徒名簿表!G:I,2,0)))</f>
        <v>教育花子26</v>
      </c>
      <c r="O264" s="328"/>
      <c r="P264" s="328"/>
      <c r="Q264" s="328"/>
      <c r="R264" s="329"/>
      <c r="S264" s="35" t="s">
        <v>6</v>
      </c>
      <c r="T264" s="32" t="s">
        <v>5</v>
      </c>
      <c r="U264" s="33" t="str">
        <f>IF(B264="","",(VLOOKUP(B264,生徒名簿表!G:I,3,0)))</f>
        <v>入</v>
      </c>
    </row>
    <row r="265" spans="1:21" ht="23.4" customHeight="1" x14ac:dyDescent="0.45">
      <c r="A265" s="61">
        <v>1</v>
      </c>
      <c r="B265" s="62">
        <v>26</v>
      </c>
      <c r="D265" s="186">
        <v>365</v>
      </c>
      <c r="E265" s="185">
        <f t="shared" si="16"/>
        <v>1</v>
      </c>
      <c r="F265" s="415" t="str">
        <f>IF(A265="","",(VLOOKUP(A265,生徒名簿表!G:I,2,0)))</f>
        <v>教育花子1</v>
      </c>
      <c r="G265" s="416"/>
      <c r="H265" s="417"/>
      <c r="I265" s="193" t="s">
        <v>6</v>
      </c>
      <c r="J265" s="194" t="s">
        <v>5</v>
      </c>
      <c r="K265" s="198" t="str">
        <f>IF(A265="","",(VLOOKUP(A265,生徒名簿表!G:I,3,0)))</f>
        <v>入</v>
      </c>
      <c r="L265" s="186">
        <v>390</v>
      </c>
      <c r="M265" s="186">
        <f t="shared" si="17"/>
        <v>26</v>
      </c>
      <c r="N265" s="328" t="str">
        <f>IF(B265="","",(VLOOKUP(B265,生徒名簿表!G:I,2,0)))</f>
        <v>教育花子26</v>
      </c>
      <c r="O265" s="328"/>
      <c r="P265" s="328"/>
      <c r="Q265" s="328"/>
      <c r="R265" s="329"/>
      <c r="S265" s="35" t="s">
        <v>6</v>
      </c>
      <c r="T265" s="32" t="s">
        <v>5</v>
      </c>
      <c r="U265" s="33" t="str">
        <f>IF(B265="","",(VLOOKUP(B265,生徒名簿表!G:I,3,0)))</f>
        <v>入</v>
      </c>
    </row>
    <row r="266" spans="1:21" ht="23.4" customHeight="1" x14ac:dyDescent="0.45">
      <c r="A266" s="61">
        <v>1</v>
      </c>
      <c r="B266" s="62">
        <v>26</v>
      </c>
      <c r="D266" s="186">
        <v>366</v>
      </c>
      <c r="E266" s="185">
        <f t="shared" si="16"/>
        <v>1</v>
      </c>
      <c r="F266" s="415" t="str">
        <f>IF(A266="","",(VLOOKUP(A266,生徒名簿表!G:I,2,0)))</f>
        <v>教育花子1</v>
      </c>
      <c r="G266" s="416"/>
      <c r="H266" s="417"/>
      <c r="I266" s="193" t="s">
        <v>6</v>
      </c>
      <c r="J266" s="194" t="s">
        <v>5</v>
      </c>
      <c r="K266" s="198" t="str">
        <f>IF(A266="","",(VLOOKUP(A266,生徒名簿表!G:I,3,0)))</f>
        <v>入</v>
      </c>
      <c r="L266" s="186">
        <v>391</v>
      </c>
      <c r="M266" s="186">
        <f t="shared" si="17"/>
        <v>26</v>
      </c>
      <c r="N266" s="328" t="str">
        <f>IF(B266="","",(VLOOKUP(B266,生徒名簿表!G:I,2,0)))</f>
        <v>教育花子26</v>
      </c>
      <c r="O266" s="328"/>
      <c r="P266" s="328"/>
      <c r="Q266" s="328"/>
      <c r="R266" s="329"/>
      <c r="S266" s="35" t="s">
        <v>6</v>
      </c>
      <c r="T266" s="32" t="s">
        <v>5</v>
      </c>
      <c r="U266" s="33" t="str">
        <f>IF(B266="","",(VLOOKUP(B266,生徒名簿表!G:I,3,0)))</f>
        <v>入</v>
      </c>
    </row>
    <row r="267" spans="1:21" ht="23.4" customHeight="1" x14ac:dyDescent="0.45">
      <c r="A267" s="61">
        <v>1</v>
      </c>
      <c r="B267" s="62">
        <v>26</v>
      </c>
      <c r="D267" s="186">
        <v>367</v>
      </c>
      <c r="E267" s="185">
        <f t="shared" si="16"/>
        <v>1</v>
      </c>
      <c r="F267" s="415" t="str">
        <f>IF(A267="","",(VLOOKUP(A267,生徒名簿表!G:I,2,0)))</f>
        <v>教育花子1</v>
      </c>
      <c r="G267" s="416"/>
      <c r="H267" s="417"/>
      <c r="I267" s="193" t="s">
        <v>6</v>
      </c>
      <c r="J267" s="194" t="s">
        <v>5</v>
      </c>
      <c r="K267" s="198" t="str">
        <f>IF(A267="","",(VLOOKUP(A267,生徒名簿表!G:I,3,0)))</f>
        <v>入</v>
      </c>
      <c r="L267" s="186">
        <v>392</v>
      </c>
      <c r="M267" s="186">
        <f t="shared" si="17"/>
        <v>26</v>
      </c>
      <c r="N267" s="328" t="str">
        <f>IF(B267="","",(VLOOKUP(B267,生徒名簿表!G:I,2,0)))</f>
        <v>教育花子26</v>
      </c>
      <c r="O267" s="328"/>
      <c r="P267" s="328"/>
      <c r="Q267" s="328"/>
      <c r="R267" s="329"/>
      <c r="S267" s="35" t="s">
        <v>6</v>
      </c>
      <c r="T267" s="32" t="s">
        <v>5</v>
      </c>
      <c r="U267" s="33" t="str">
        <f>IF(B267="","",(VLOOKUP(B267,生徒名簿表!G:I,3,0)))</f>
        <v>入</v>
      </c>
    </row>
    <row r="268" spans="1:21" ht="23.4" customHeight="1" x14ac:dyDescent="0.45">
      <c r="A268" s="61">
        <v>1</v>
      </c>
      <c r="B268" s="62">
        <v>26</v>
      </c>
      <c r="D268" s="186">
        <v>368</v>
      </c>
      <c r="E268" s="185">
        <f t="shared" si="16"/>
        <v>1</v>
      </c>
      <c r="F268" s="415" t="str">
        <f>IF(A268="","",(VLOOKUP(A268,生徒名簿表!G:I,2,0)))</f>
        <v>教育花子1</v>
      </c>
      <c r="G268" s="416"/>
      <c r="H268" s="417"/>
      <c r="I268" s="193" t="s">
        <v>6</v>
      </c>
      <c r="J268" s="194" t="s">
        <v>5</v>
      </c>
      <c r="K268" s="198" t="str">
        <f>IF(A268="","",(VLOOKUP(A268,生徒名簿表!G:I,3,0)))</f>
        <v>入</v>
      </c>
      <c r="L268" s="186">
        <v>393</v>
      </c>
      <c r="M268" s="186">
        <f t="shared" si="17"/>
        <v>26</v>
      </c>
      <c r="N268" s="328" t="str">
        <f>IF(B268="","",(VLOOKUP(B268,生徒名簿表!G:I,2,0)))</f>
        <v>教育花子26</v>
      </c>
      <c r="O268" s="328"/>
      <c r="P268" s="328"/>
      <c r="Q268" s="328"/>
      <c r="R268" s="329"/>
      <c r="S268" s="35" t="s">
        <v>6</v>
      </c>
      <c r="T268" s="32" t="s">
        <v>5</v>
      </c>
      <c r="U268" s="33" t="str">
        <f>IF(B268="","",(VLOOKUP(B268,生徒名簿表!G:I,3,0)))</f>
        <v>入</v>
      </c>
    </row>
    <row r="269" spans="1:21" ht="23.4" customHeight="1" x14ac:dyDescent="0.45">
      <c r="A269" s="61">
        <v>1</v>
      </c>
      <c r="B269" s="62">
        <v>26</v>
      </c>
      <c r="D269" s="186">
        <v>369</v>
      </c>
      <c r="E269" s="185">
        <f t="shared" si="16"/>
        <v>1</v>
      </c>
      <c r="F269" s="415" t="str">
        <f>IF(A269="","",(VLOOKUP(A269,生徒名簿表!G:I,2,0)))</f>
        <v>教育花子1</v>
      </c>
      <c r="G269" s="416"/>
      <c r="H269" s="417"/>
      <c r="I269" s="193" t="s">
        <v>6</v>
      </c>
      <c r="J269" s="194" t="s">
        <v>5</v>
      </c>
      <c r="K269" s="198" t="str">
        <f>IF(A269="","",(VLOOKUP(A269,生徒名簿表!G:I,3,0)))</f>
        <v>入</v>
      </c>
      <c r="L269" s="186">
        <v>394</v>
      </c>
      <c r="M269" s="186">
        <f t="shared" si="17"/>
        <v>26</v>
      </c>
      <c r="N269" s="328" t="str">
        <f>IF(B269="","",(VLOOKUP(B269,生徒名簿表!G:I,2,0)))</f>
        <v>教育花子26</v>
      </c>
      <c r="O269" s="328"/>
      <c r="P269" s="328"/>
      <c r="Q269" s="328"/>
      <c r="R269" s="329"/>
      <c r="S269" s="35" t="s">
        <v>6</v>
      </c>
      <c r="T269" s="32" t="s">
        <v>5</v>
      </c>
      <c r="U269" s="33" t="str">
        <f>IF(B269="","",(VLOOKUP(B269,生徒名簿表!G:I,3,0)))</f>
        <v>入</v>
      </c>
    </row>
    <row r="270" spans="1:21" ht="23.4" customHeight="1" x14ac:dyDescent="0.45">
      <c r="A270" s="61">
        <v>1</v>
      </c>
      <c r="B270" s="62">
        <v>26</v>
      </c>
      <c r="D270" s="186">
        <v>370</v>
      </c>
      <c r="E270" s="185">
        <f t="shared" si="16"/>
        <v>1</v>
      </c>
      <c r="F270" s="415" t="str">
        <f>IF(A270="","",(VLOOKUP(A270,生徒名簿表!G:I,2,0)))</f>
        <v>教育花子1</v>
      </c>
      <c r="G270" s="416"/>
      <c r="H270" s="417"/>
      <c r="I270" s="193" t="s">
        <v>6</v>
      </c>
      <c r="J270" s="194" t="s">
        <v>5</v>
      </c>
      <c r="K270" s="198" t="str">
        <f>IF(A270="","",(VLOOKUP(A270,生徒名簿表!G:I,3,0)))</f>
        <v>入</v>
      </c>
      <c r="L270" s="186">
        <v>395</v>
      </c>
      <c r="M270" s="186">
        <f t="shared" si="17"/>
        <v>26</v>
      </c>
      <c r="N270" s="328" t="str">
        <f>IF(B270="","",(VLOOKUP(B270,生徒名簿表!G:I,2,0)))</f>
        <v>教育花子26</v>
      </c>
      <c r="O270" s="328"/>
      <c r="P270" s="328"/>
      <c r="Q270" s="328"/>
      <c r="R270" s="329"/>
      <c r="S270" s="35" t="s">
        <v>6</v>
      </c>
      <c r="T270" s="32" t="s">
        <v>5</v>
      </c>
      <c r="U270" s="33" t="str">
        <f>IF(B270="","",(VLOOKUP(B270,生徒名簿表!G:I,3,0)))</f>
        <v>入</v>
      </c>
    </row>
    <row r="271" spans="1:21" ht="23.4" customHeight="1" x14ac:dyDescent="0.45">
      <c r="A271" s="61">
        <v>1</v>
      </c>
      <c r="B271" s="62">
        <v>26</v>
      </c>
      <c r="D271" s="186">
        <v>371</v>
      </c>
      <c r="E271" s="185">
        <f t="shared" si="16"/>
        <v>1</v>
      </c>
      <c r="F271" s="415" t="str">
        <f>IF(A271="","",(VLOOKUP(A271,生徒名簿表!G:I,2,0)))</f>
        <v>教育花子1</v>
      </c>
      <c r="G271" s="416"/>
      <c r="H271" s="417"/>
      <c r="I271" s="193" t="s">
        <v>6</v>
      </c>
      <c r="J271" s="194" t="s">
        <v>5</v>
      </c>
      <c r="K271" s="198" t="str">
        <f>IF(A271="","",(VLOOKUP(A271,生徒名簿表!G:I,3,0)))</f>
        <v>入</v>
      </c>
      <c r="L271" s="186">
        <v>396</v>
      </c>
      <c r="M271" s="186">
        <f t="shared" si="17"/>
        <v>26</v>
      </c>
      <c r="N271" s="328" t="str">
        <f>IF(B271="","",(VLOOKUP(B271,生徒名簿表!G:I,2,0)))</f>
        <v>教育花子26</v>
      </c>
      <c r="O271" s="328"/>
      <c r="P271" s="328"/>
      <c r="Q271" s="328"/>
      <c r="R271" s="329"/>
      <c r="S271" s="35" t="s">
        <v>6</v>
      </c>
      <c r="T271" s="32" t="s">
        <v>5</v>
      </c>
      <c r="U271" s="33" t="str">
        <f>IF(B271="","",(VLOOKUP(B271,生徒名簿表!G:I,3,0)))</f>
        <v>入</v>
      </c>
    </row>
    <row r="272" spans="1:21" ht="23.4" customHeight="1" x14ac:dyDescent="0.45">
      <c r="A272" s="61">
        <v>1</v>
      </c>
      <c r="B272" s="62">
        <v>26</v>
      </c>
      <c r="D272" s="186">
        <v>372</v>
      </c>
      <c r="E272" s="185">
        <f t="shared" si="16"/>
        <v>1</v>
      </c>
      <c r="F272" s="415" t="str">
        <f>IF(A272="","",(VLOOKUP(A272,生徒名簿表!G:I,2,0)))</f>
        <v>教育花子1</v>
      </c>
      <c r="G272" s="416"/>
      <c r="H272" s="417"/>
      <c r="I272" s="193" t="s">
        <v>6</v>
      </c>
      <c r="J272" s="194" t="s">
        <v>5</v>
      </c>
      <c r="K272" s="198" t="str">
        <f>IF(A272="","",(VLOOKUP(A272,生徒名簿表!G:I,3,0)))</f>
        <v>入</v>
      </c>
      <c r="L272" s="186">
        <v>397</v>
      </c>
      <c r="M272" s="186">
        <f t="shared" si="17"/>
        <v>26</v>
      </c>
      <c r="N272" s="328" t="str">
        <f>IF(B272="","",(VLOOKUP(B272,生徒名簿表!G:I,2,0)))</f>
        <v>教育花子26</v>
      </c>
      <c r="O272" s="328"/>
      <c r="P272" s="328"/>
      <c r="Q272" s="328"/>
      <c r="R272" s="329"/>
      <c r="S272" s="35" t="s">
        <v>6</v>
      </c>
      <c r="T272" s="32" t="s">
        <v>5</v>
      </c>
      <c r="U272" s="33" t="str">
        <f>IF(B272="","",(VLOOKUP(B272,生徒名簿表!G:I,3,0)))</f>
        <v>入</v>
      </c>
    </row>
    <row r="273" spans="1:21" ht="23.4" customHeight="1" x14ac:dyDescent="0.45">
      <c r="A273" s="61">
        <v>1</v>
      </c>
      <c r="B273" s="62">
        <v>26</v>
      </c>
      <c r="D273" s="186">
        <v>373</v>
      </c>
      <c r="E273" s="185">
        <f t="shared" si="16"/>
        <v>1</v>
      </c>
      <c r="F273" s="415" t="str">
        <f>IF(A273="","",(VLOOKUP(A273,生徒名簿表!G:I,2,0)))</f>
        <v>教育花子1</v>
      </c>
      <c r="G273" s="416"/>
      <c r="H273" s="417"/>
      <c r="I273" s="193" t="s">
        <v>6</v>
      </c>
      <c r="J273" s="194" t="s">
        <v>5</v>
      </c>
      <c r="K273" s="198" t="str">
        <f>IF(A273="","",(VLOOKUP(A273,生徒名簿表!G:I,3,0)))</f>
        <v>入</v>
      </c>
      <c r="L273" s="186">
        <v>398</v>
      </c>
      <c r="M273" s="186">
        <f t="shared" si="17"/>
        <v>26</v>
      </c>
      <c r="N273" s="328" t="str">
        <f>IF(B273="","",(VLOOKUP(B273,生徒名簿表!G:I,2,0)))</f>
        <v>教育花子26</v>
      </c>
      <c r="O273" s="328"/>
      <c r="P273" s="328"/>
      <c r="Q273" s="328"/>
      <c r="R273" s="329"/>
      <c r="S273" s="35" t="s">
        <v>6</v>
      </c>
      <c r="T273" s="32" t="s">
        <v>5</v>
      </c>
      <c r="U273" s="33" t="str">
        <f>IF(B273="","",(VLOOKUP(B273,生徒名簿表!G:I,3,0)))</f>
        <v>入</v>
      </c>
    </row>
    <row r="274" spans="1:21" ht="23.4" customHeight="1" x14ac:dyDescent="0.45">
      <c r="A274" s="61">
        <v>1</v>
      </c>
      <c r="B274" s="62">
        <v>26</v>
      </c>
      <c r="D274" s="186">
        <v>374</v>
      </c>
      <c r="E274" s="185">
        <f t="shared" si="16"/>
        <v>1</v>
      </c>
      <c r="F274" s="415" t="str">
        <f>IF(A274="","",(VLOOKUP(A274,生徒名簿表!G:I,2,0)))</f>
        <v>教育花子1</v>
      </c>
      <c r="G274" s="416"/>
      <c r="H274" s="417"/>
      <c r="I274" s="193" t="s">
        <v>6</v>
      </c>
      <c r="J274" s="194" t="s">
        <v>5</v>
      </c>
      <c r="K274" s="198" t="str">
        <f>IF(A274="","",(VLOOKUP(A274,生徒名簿表!G:I,3,0)))</f>
        <v>入</v>
      </c>
      <c r="L274" s="186">
        <v>399</v>
      </c>
      <c r="M274" s="186">
        <f t="shared" si="17"/>
        <v>26</v>
      </c>
      <c r="N274" s="328" t="str">
        <f>IF(B274="","",(VLOOKUP(B274,生徒名簿表!G:I,2,0)))</f>
        <v>教育花子26</v>
      </c>
      <c r="O274" s="328"/>
      <c r="P274" s="328"/>
      <c r="Q274" s="328"/>
      <c r="R274" s="329"/>
      <c r="S274" s="35" t="s">
        <v>6</v>
      </c>
      <c r="T274" s="32" t="s">
        <v>5</v>
      </c>
      <c r="U274" s="33" t="str">
        <f>IF(B274="","",(VLOOKUP(B274,生徒名簿表!G:I,3,0)))</f>
        <v>入</v>
      </c>
    </row>
    <row r="275" spans="1:21" ht="23.4" customHeight="1" x14ac:dyDescent="0.45">
      <c r="A275" s="61">
        <v>1</v>
      </c>
      <c r="B275" s="62">
        <v>26</v>
      </c>
      <c r="D275" s="186">
        <v>375</v>
      </c>
      <c r="E275" s="185">
        <f t="shared" si="16"/>
        <v>1</v>
      </c>
      <c r="F275" s="415" t="str">
        <f>IF(A275="","",(VLOOKUP(A275,生徒名簿表!G:I,2,0)))</f>
        <v>教育花子1</v>
      </c>
      <c r="G275" s="416"/>
      <c r="H275" s="417"/>
      <c r="I275" s="193" t="s">
        <v>6</v>
      </c>
      <c r="J275" s="194" t="s">
        <v>5</v>
      </c>
      <c r="K275" s="198" t="str">
        <f>IF(A275="","",(VLOOKUP(A275,生徒名簿表!G:I,3,0)))</f>
        <v>入</v>
      </c>
      <c r="L275" s="186">
        <v>400</v>
      </c>
      <c r="M275" s="186">
        <f t="shared" si="17"/>
        <v>26</v>
      </c>
      <c r="N275" s="328" t="str">
        <f>IF(B275="","",(VLOOKUP(B275,生徒名簿表!G:I,2,0)))</f>
        <v>教育花子26</v>
      </c>
      <c r="O275" s="328"/>
      <c r="P275" s="328"/>
      <c r="Q275" s="328"/>
      <c r="R275" s="329"/>
      <c r="S275" s="35" t="s">
        <v>6</v>
      </c>
      <c r="T275" s="32" t="s">
        <v>5</v>
      </c>
      <c r="U275" s="33" t="str">
        <f>IF(B275="","",(VLOOKUP(B275,生徒名簿表!G:I,3,0)))</f>
        <v>入</v>
      </c>
    </row>
    <row r="276" spans="1:21" ht="4.5" customHeight="1" x14ac:dyDescent="0.45"/>
    <row r="277" spans="1:21" ht="27" customHeight="1" x14ac:dyDescent="0.45">
      <c r="D277" s="418" t="s">
        <v>3</v>
      </c>
      <c r="E277" s="419"/>
      <c r="F277" s="419"/>
      <c r="G277" s="419"/>
      <c r="H277" s="420"/>
      <c r="I277" s="390" t="s">
        <v>579</v>
      </c>
      <c r="J277" s="391"/>
      <c r="K277" s="391"/>
      <c r="L277" s="392"/>
      <c r="M277" s="393" t="s">
        <v>578</v>
      </c>
      <c r="N277" s="394"/>
      <c r="O277" s="394"/>
      <c r="P277" s="394"/>
      <c r="Q277" s="395"/>
      <c r="R277" s="389" t="s">
        <v>1</v>
      </c>
      <c r="S277" s="389"/>
      <c r="T277" s="389"/>
      <c r="U277" s="389"/>
    </row>
    <row r="278" spans="1:21" ht="3.75" customHeight="1" thickBot="1" x14ac:dyDescent="0.5">
      <c r="K278" s="405"/>
      <c r="L278" s="405"/>
      <c r="M278" s="197"/>
    </row>
    <row r="279" spans="1:21" ht="15" customHeight="1" x14ac:dyDescent="0.45">
      <c r="D279" s="406" t="s">
        <v>1442</v>
      </c>
      <c r="E279" s="406"/>
      <c r="F279" s="407"/>
      <c r="G279" s="407"/>
      <c r="H279" s="407"/>
      <c r="I279" s="407"/>
      <c r="J279" s="407"/>
      <c r="K279" s="408"/>
      <c r="L279" s="409" t="s">
        <v>0</v>
      </c>
      <c r="M279" s="410"/>
      <c r="N279" s="411"/>
      <c r="O279" s="337">
        <f>O34</f>
        <v>0</v>
      </c>
      <c r="P279" s="338"/>
      <c r="Q279" s="338"/>
      <c r="R279" s="338"/>
      <c r="S279" s="338"/>
      <c r="T279" s="338"/>
      <c r="U279" s="339"/>
    </row>
    <row r="280" spans="1:21" ht="15" customHeight="1" thickBot="1" x14ac:dyDescent="0.5">
      <c r="D280" s="407"/>
      <c r="E280" s="407"/>
      <c r="F280" s="407"/>
      <c r="G280" s="407"/>
      <c r="H280" s="407"/>
      <c r="I280" s="407"/>
      <c r="J280" s="407"/>
      <c r="K280" s="408"/>
      <c r="L280" s="412"/>
      <c r="M280" s="413"/>
      <c r="N280" s="414"/>
      <c r="O280" s="340"/>
      <c r="P280" s="341"/>
      <c r="Q280" s="341"/>
      <c r="R280" s="341"/>
      <c r="S280" s="341"/>
      <c r="T280" s="341"/>
      <c r="U280" s="342"/>
    </row>
    <row r="281" spans="1:21" ht="27.75" customHeight="1" x14ac:dyDescent="0.45">
      <c r="D281" s="294" t="str">
        <f>D1</f>
        <v>　　　　第57回下野教育書道展出品目録</v>
      </c>
      <c r="E281" s="294"/>
      <c r="F281" s="294"/>
      <c r="G281" s="294"/>
      <c r="H281" s="294"/>
      <c r="I281" s="294"/>
      <c r="J281" s="294"/>
      <c r="K281" s="294"/>
      <c r="L281" s="294"/>
      <c r="M281" s="294"/>
      <c r="N281" s="294"/>
      <c r="O281" s="294"/>
      <c r="P281" s="294"/>
      <c r="Q281" s="294"/>
      <c r="R281" s="294"/>
      <c r="S281" s="294"/>
      <c r="T281" s="294"/>
      <c r="U281" s="294"/>
    </row>
    <row r="282" spans="1:21" ht="30" customHeight="1" x14ac:dyDescent="0.45">
      <c r="D282" s="418" t="s">
        <v>15</v>
      </c>
      <c r="E282" s="420"/>
      <c r="F282" s="423" t="str">
        <f>F2</f>
        <v>硬筆</v>
      </c>
      <c r="G282" s="423"/>
      <c r="H282" s="186" t="s">
        <v>23</v>
      </c>
      <c r="I282" s="385">
        <f>I2</f>
        <v>0</v>
      </c>
      <c r="J282" s="386"/>
      <c r="K282" s="418" t="s">
        <v>22</v>
      </c>
      <c r="L282" s="420"/>
      <c r="M282" s="385" t="s">
        <v>1444</v>
      </c>
      <c r="N282" s="386"/>
      <c r="O282" s="387"/>
      <c r="P282" s="354" t="s">
        <v>14</v>
      </c>
      <c r="Q282" s="355"/>
      <c r="R282" s="42"/>
      <c r="S282" s="22" t="s">
        <v>13</v>
      </c>
      <c r="T282" s="23"/>
      <c r="U282" s="24" t="s">
        <v>12</v>
      </c>
    </row>
    <row r="283" spans="1:21" ht="30" customHeight="1" x14ac:dyDescent="0.45">
      <c r="A283" s="154" t="s">
        <v>1390</v>
      </c>
      <c r="B283" s="154" t="s">
        <v>1391</v>
      </c>
      <c r="D283" s="418" t="s">
        <v>11</v>
      </c>
      <c r="E283" s="420"/>
      <c r="F283" s="421" t="str">
        <f>IF(I2="","",(VLOOKUP(I2,学校番号一覧表!A:D,4,0)))</f>
        <v/>
      </c>
      <c r="G283" s="421"/>
      <c r="H283" s="186" t="s">
        <v>576</v>
      </c>
      <c r="I283" s="327" t="str">
        <f>IF(I2="","",(VLOOKUP(I2,学校番号一覧表!A:D,2,0)))</f>
        <v/>
      </c>
      <c r="J283" s="328"/>
      <c r="K283" s="328"/>
      <c r="L283" s="328"/>
      <c r="M283" s="328"/>
      <c r="N283" s="328"/>
      <c r="O283" s="329"/>
      <c r="P283" s="356" t="s">
        <v>10</v>
      </c>
      <c r="Q283" s="356"/>
      <c r="R283" s="388"/>
      <c r="S283" s="388"/>
      <c r="T283" s="388"/>
      <c r="U283" s="388"/>
    </row>
    <row r="284" spans="1:21" ht="3.75" customHeight="1" x14ac:dyDescent="0.45">
      <c r="D284" s="187"/>
      <c r="E284" s="187"/>
      <c r="F284" s="187"/>
      <c r="G284" s="187"/>
      <c r="H284" s="188"/>
      <c r="I284" s="188"/>
      <c r="J284" s="188"/>
      <c r="K284" s="188"/>
      <c r="L284" s="188"/>
      <c r="M284" s="189"/>
      <c r="N284" s="190"/>
      <c r="O284" s="1"/>
      <c r="P284" s="1"/>
      <c r="Q284" s="41"/>
      <c r="R284" s="41"/>
      <c r="S284" s="41"/>
      <c r="T284" s="41"/>
      <c r="U284" s="41"/>
    </row>
    <row r="285" spans="1:21" ht="21.9" customHeight="1" x14ac:dyDescent="0.45">
      <c r="A285" s="61" t="s">
        <v>589</v>
      </c>
      <c r="B285" s="62" t="s">
        <v>589</v>
      </c>
      <c r="D285" s="191" t="s">
        <v>646</v>
      </c>
      <c r="E285" s="199" t="s">
        <v>1441</v>
      </c>
      <c r="F285" s="291" t="s">
        <v>8</v>
      </c>
      <c r="G285" s="297"/>
      <c r="H285" s="292"/>
      <c r="I285" s="291" t="s">
        <v>7</v>
      </c>
      <c r="J285" s="297"/>
      <c r="K285" s="422"/>
      <c r="L285" s="191" t="s">
        <v>646</v>
      </c>
      <c r="M285" s="200" t="s">
        <v>1441</v>
      </c>
      <c r="N285" s="297" t="s">
        <v>8</v>
      </c>
      <c r="O285" s="297"/>
      <c r="P285" s="297"/>
      <c r="Q285" s="297"/>
      <c r="R285" s="292"/>
      <c r="S285" s="291" t="s">
        <v>7</v>
      </c>
      <c r="T285" s="297"/>
      <c r="U285" s="292"/>
    </row>
    <row r="286" spans="1:21" ht="23.4" customHeight="1" x14ac:dyDescent="0.45">
      <c r="A286" s="61">
        <v>1</v>
      </c>
      <c r="B286" s="62">
        <v>26</v>
      </c>
      <c r="D286" s="186">
        <v>401</v>
      </c>
      <c r="E286" s="185">
        <f>A286</f>
        <v>1</v>
      </c>
      <c r="F286" s="415" t="str">
        <f>IF(A286="","",(VLOOKUP(A286,生徒名簿表!G:I,2,0)))</f>
        <v>教育花子1</v>
      </c>
      <c r="G286" s="416"/>
      <c r="H286" s="417"/>
      <c r="I286" s="193" t="s">
        <v>6</v>
      </c>
      <c r="J286" s="194" t="s">
        <v>5</v>
      </c>
      <c r="K286" s="198" t="str">
        <f>IF(A286="","",(VLOOKUP(A286,生徒名簿表!G:I,3,0)))</f>
        <v>入</v>
      </c>
      <c r="L286" s="186">
        <v>426</v>
      </c>
      <c r="M286" s="186">
        <f>B286</f>
        <v>26</v>
      </c>
      <c r="N286" s="328" t="str">
        <f>IF(B286="","",(VLOOKUP(B286,生徒名簿表!G:I,2,0)))</f>
        <v>教育花子26</v>
      </c>
      <c r="O286" s="328"/>
      <c r="P286" s="328"/>
      <c r="Q286" s="328"/>
      <c r="R286" s="329"/>
      <c r="S286" s="35" t="s">
        <v>6</v>
      </c>
      <c r="T286" s="32" t="s">
        <v>5</v>
      </c>
      <c r="U286" s="33" t="str">
        <f>IF(B286="","",(VLOOKUP(B286,生徒名簿表!G:I,3,0)))</f>
        <v>入</v>
      </c>
    </row>
    <row r="287" spans="1:21" ht="23.4" customHeight="1" x14ac:dyDescent="0.45">
      <c r="A287" s="61">
        <v>1</v>
      </c>
      <c r="B287" s="62">
        <v>26</v>
      </c>
      <c r="D287" s="186">
        <v>402</v>
      </c>
      <c r="E287" s="185">
        <f t="shared" ref="E287:E310" si="18">A287</f>
        <v>1</v>
      </c>
      <c r="F287" s="415" t="str">
        <f>IF(A287="","",(VLOOKUP(A287,生徒名簿表!G:I,2,0)))</f>
        <v>教育花子1</v>
      </c>
      <c r="G287" s="416"/>
      <c r="H287" s="417"/>
      <c r="I287" s="193" t="s">
        <v>6</v>
      </c>
      <c r="J287" s="194" t="s">
        <v>5</v>
      </c>
      <c r="K287" s="198" t="str">
        <f>IF(A287="","",(VLOOKUP(A287,生徒名簿表!G:I,3,0)))</f>
        <v>入</v>
      </c>
      <c r="L287" s="186">
        <v>427</v>
      </c>
      <c r="M287" s="186">
        <f t="shared" ref="M287:M310" si="19">B287</f>
        <v>26</v>
      </c>
      <c r="N287" s="328" t="str">
        <f>IF(B287="","",(VLOOKUP(B287,生徒名簿表!G:I,2,0)))</f>
        <v>教育花子26</v>
      </c>
      <c r="O287" s="328"/>
      <c r="P287" s="328"/>
      <c r="Q287" s="328"/>
      <c r="R287" s="329"/>
      <c r="S287" s="35" t="s">
        <v>6</v>
      </c>
      <c r="T287" s="32" t="s">
        <v>5</v>
      </c>
      <c r="U287" s="33" t="str">
        <f>IF(B287="","",(VLOOKUP(B287,生徒名簿表!G:I,3,0)))</f>
        <v>入</v>
      </c>
    </row>
    <row r="288" spans="1:21" ht="23.4" customHeight="1" x14ac:dyDescent="0.45">
      <c r="A288" s="61">
        <v>1</v>
      </c>
      <c r="B288" s="62">
        <v>26</v>
      </c>
      <c r="D288" s="186">
        <v>403</v>
      </c>
      <c r="E288" s="185">
        <f t="shared" si="18"/>
        <v>1</v>
      </c>
      <c r="F288" s="415" t="str">
        <f>IF(A288="","",(VLOOKUP(A288,生徒名簿表!G:I,2,0)))</f>
        <v>教育花子1</v>
      </c>
      <c r="G288" s="416"/>
      <c r="H288" s="417"/>
      <c r="I288" s="193" t="s">
        <v>6</v>
      </c>
      <c r="J288" s="194" t="s">
        <v>5</v>
      </c>
      <c r="K288" s="198" t="str">
        <f>IF(A288="","",(VLOOKUP(A288,生徒名簿表!G:I,3,0)))</f>
        <v>入</v>
      </c>
      <c r="L288" s="186">
        <v>428</v>
      </c>
      <c r="M288" s="186">
        <f t="shared" si="19"/>
        <v>26</v>
      </c>
      <c r="N288" s="328" t="str">
        <f>IF(B288="","",(VLOOKUP(B288,生徒名簿表!G:I,2,0)))</f>
        <v>教育花子26</v>
      </c>
      <c r="O288" s="328"/>
      <c r="P288" s="328"/>
      <c r="Q288" s="328"/>
      <c r="R288" s="329"/>
      <c r="S288" s="35" t="s">
        <v>6</v>
      </c>
      <c r="T288" s="32" t="s">
        <v>5</v>
      </c>
      <c r="U288" s="33" t="str">
        <f>IF(B288="","",(VLOOKUP(B288,生徒名簿表!G:I,3,0)))</f>
        <v>入</v>
      </c>
    </row>
    <row r="289" spans="1:21" ht="23.4" customHeight="1" x14ac:dyDescent="0.45">
      <c r="A289" s="61">
        <v>1</v>
      </c>
      <c r="B289" s="62">
        <v>26</v>
      </c>
      <c r="D289" s="186">
        <v>404</v>
      </c>
      <c r="E289" s="185">
        <f t="shared" si="18"/>
        <v>1</v>
      </c>
      <c r="F289" s="415" t="str">
        <f>IF(A289="","",(VLOOKUP(A289,生徒名簿表!G:I,2,0)))</f>
        <v>教育花子1</v>
      </c>
      <c r="G289" s="416"/>
      <c r="H289" s="417"/>
      <c r="I289" s="193" t="s">
        <v>6</v>
      </c>
      <c r="J289" s="194" t="s">
        <v>5</v>
      </c>
      <c r="K289" s="198" t="str">
        <f>IF(A289="","",(VLOOKUP(A289,生徒名簿表!G:I,3,0)))</f>
        <v>入</v>
      </c>
      <c r="L289" s="186">
        <v>429</v>
      </c>
      <c r="M289" s="186">
        <f t="shared" si="19"/>
        <v>26</v>
      </c>
      <c r="N289" s="328" t="str">
        <f>IF(B289="","",(VLOOKUP(B289,生徒名簿表!G:I,2,0)))</f>
        <v>教育花子26</v>
      </c>
      <c r="O289" s="328"/>
      <c r="P289" s="328"/>
      <c r="Q289" s="328"/>
      <c r="R289" s="329"/>
      <c r="S289" s="35" t="s">
        <v>6</v>
      </c>
      <c r="T289" s="32" t="s">
        <v>5</v>
      </c>
      <c r="U289" s="33" t="str">
        <f>IF(B289="","",(VLOOKUP(B289,生徒名簿表!G:I,3,0)))</f>
        <v>入</v>
      </c>
    </row>
    <row r="290" spans="1:21" ht="23.4" customHeight="1" x14ac:dyDescent="0.45">
      <c r="A290" s="61">
        <v>1</v>
      </c>
      <c r="B290" s="62">
        <v>26</v>
      </c>
      <c r="D290" s="186">
        <v>405</v>
      </c>
      <c r="E290" s="185">
        <f t="shared" si="18"/>
        <v>1</v>
      </c>
      <c r="F290" s="415" t="str">
        <f>IF(A290="","",(VLOOKUP(A290,生徒名簿表!G:I,2,0)))</f>
        <v>教育花子1</v>
      </c>
      <c r="G290" s="416"/>
      <c r="H290" s="417"/>
      <c r="I290" s="193" t="s">
        <v>6</v>
      </c>
      <c r="J290" s="194" t="s">
        <v>5</v>
      </c>
      <c r="K290" s="198" t="str">
        <f>IF(A290="","",(VLOOKUP(A290,生徒名簿表!G:I,3,0)))</f>
        <v>入</v>
      </c>
      <c r="L290" s="186">
        <v>430</v>
      </c>
      <c r="M290" s="186">
        <f t="shared" si="19"/>
        <v>26</v>
      </c>
      <c r="N290" s="328" t="str">
        <f>IF(B290="","",(VLOOKUP(B290,生徒名簿表!G:I,2,0)))</f>
        <v>教育花子26</v>
      </c>
      <c r="O290" s="328"/>
      <c r="P290" s="328"/>
      <c r="Q290" s="328"/>
      <c r="R290" s="329"/>
      <c r="S290" s="35" t="s">
        <v>6</v>
      </c>
      <c r="T290" s="32" t="s">
        <v>5</v>
      </c>
      <c r="U290" s="33" t="str">
        <f>IF(B290="","",(VLOOKUP(B290,生徒名簿表!G:I,3,0)))</f>
        <v>入</v>
      </c>
    </row>
    <row r="291" spans="1:21" ht="23.4" customHeight="1" x14ac:dyDescent="0.45">
      <c r="A291" s="61">
        <v>1</v>
      </c>
      <c r="B291" s="62">
        <v>26</v>
      </c>
      <c r="D291" s="186">
        <v>406</v>
      </c>
      <c r="E291" s="185">
        <f t="shared" si="18"/>
        <v>1</v>
      </c>
      <c r="F291" s="415" t="str">
        <f>IF(A291="","",(VLOOKUP(A291,生徒名簿表!G:I,2,0)))</f>
        <v>教育花子1</v>
      </c>
      <c r="G291" s="416"/>
      <c r="H291" s="417"/>
      <c r="I291" s="193" t="s">
        <v>6</v>
      </c>
      <c r="J291" s="194" t="s">
        <v>5</v>
      </c>
      <c r="K291" s="198" t="str">
        <f>IF(A291="","",(VLOOKUP(A291,生徒名簿表!G:I,3,0)))</f>
        <v>入</v>
      </c>
      <c r="L291" s="186">
        <v>431</v>
      </c>
      <c r="M291" s="186">
        <f t="shared" si="19"/>
        <v>26</v>
      </c>
      <c r="N291" s="328" t="str">
        <f>IF(B291="","",(VLOOKUP(B291,生徒名簿表!G:I,2,0)))</f>
        <v>教育花子26</v>
      </c>
      <c r="O291" s="328"/>
      <c r="P291" s="328"/>
      <c r="Q291" s="328"/>
      <c r="R291" s="329"/>
      <c r="S291" s="35" t="s">
        <v>6</v>
      </c>
      <c r="T291" s="32" t="s">
        <v>5</v>
      </c>
      <c r="U291" s="33" t="str">
        <f>IF(B291="","",(VLOOKUP(B291,生徒名簿表!G:I,3,0)))</f>
        <v>入</v>
      </c>
    </row>
    <row r="292" spans="1:21" ht="23.4" customHeight="1" x14ac:dyDescent="0.45">
      <c r="A292" s="61">
        <v>1</v>
      </c>
      <c r="B292" s="62">
        <v>26</v>
      </c>
      <c r="D292" s="186">
        <v>407</v>
      </c>
      <c r="E292" s="185">
        <f t="shared" si="18"/>
        <v>1</v>
      </c>
      <c r="F292" s="415" t="str">
        <f>IF(A292="","",(VLOOKUP(A292,生徒名簿表!G:I,2,0)))</f>
        <v>教育花子1</v>
      </c>
      <c r="G292" s="416"/>
      <c r="H292" s="417"/>
      <c r="I292" s="193" t="s">
        <v>6</v>
      </c>
      <c r="J292" s="194" t="s">
        <v>5</v>
      </c>
      <c r="K292" s="198" t="str">
        <f>IF(A292="","",(VLOOKUP(A292,生徒名簿表!G:I,3,0)))</f>
        <v>入</v>
      </c>
      <c r="L292" s="186">
        <v>432</v>
      </c>
      <c r="M292" s="186">
        <f t="shared" si="19"/>
        <v>26</v>
      </c>
      <c r="N292" s="328" t="str">
        <f>IF(B292="","",(VLOOKUP(B292,生徒名簿表!G:I,2,0)))</f>
        <v>教育花子26</v>
      </c>
      <c r="O292" s="328"/>
      <c r="P292" s="328"/>
      <c r="Q292" s="328"/>
      <c r="R292" s="329"/>
      <c r="S292" s="35" t="s">
        <v>6</v>
      </c>
      <c r="T292" s="32" t="s">
        <v>5</v>
      </c>
      <c r="U292" s="33" t="str">
        <f>IF(B292="","",(VLOOKUP(B292,生徒名簿表!G:I,3,0)))</f>
        <v>入</v>
      </c>
    </row>
    <row r="293" spans="1:21" ht="23.4" customHeight="1" x14ac:dyDescent="0.45">
      <c r="A293" s="61">
        <v>1</v>
      </c>
      <c r="B293" s="62">
        <v>26</v>
      </c>
      <c r="D293" s="186">
        <v>408</v>
      </c>
      <c r="E293" s="185">
        <f t="shared" si="18"/>
        <v>1</v>
      </c>
      <c r="F293" s="415" t="str">
        <f>IF(A293="","",(VLOOKUP(A293,生徒名簿表!G:I,2,0)))</f>
        <v>教育花子1</v>
      </c>
      <c r="G293" s="416"/>
      <c r="H293" s="417"/>
      <c r="I293" s="193" t="s">
        <v>6</v>
      </c>
      <c r="J293" s="194" t="s">
        <v>5</v>
      </c>
      <c r="K293" s="198" t="str">
        <f>IF(A293="","",(VLOOKUP(A293,生徒名簿表!G:I,3,0)))</f>
        <v>入</v>
      </c>
      <c r="L293" s="186">
        <v>433</v>
      </c>
      <c r="M293" s="186">
        <f t="shared" si="19"/>
        <v>26</v>
      </c>
      <c r="N293" s="328" t="str">
        <f>IF(B293="","",(VLOOKUP(B293,生徒名簿表!G:I,2,0)))</f>
        <v>教育花子26</v>
      </c>
      <c r="O293" s="328"/>
      <c r="P293" s="328"/>
      <c r="Q293" s="328"/>
      <c r="R293" s="329"/>
      <c r="S293" s="35" t="s">
        <v>6</v>
      </c>
      <c r="T293" s="32" t="s">
        <v>5</v>
      </c>
      <c r="U293" s="33" t="str">
        <f>IF(B293="","",(VLOOKUP(B293,生徒名簿表!G:I,3,0)))</f>
        <v>入</v>
      </c>
    </row>
    <row r="294" spans="1:21" ht="23.4" customHeight="1" x14ac:dyDescent="0.45">
      <c r="A294" s="61">
        <v>1</v>
      </c>
      <c r="B294" s="62">
        <v>26</v>
      </c>
      <c r="D294" s="186">
        <v>409</v>
      </c>
      <c r="E294" s="185">
        <f t="shared" si="18"/>
        <v>1</v>
      </c>
      <c r="F294" s="415" t="str">
        <f>IF(A294="","",(VLOOKUP(A294,生徒名簿表!G:I,2,0)))</f>
        <v>教育花子1</v>
      </c>
      <c r="G294" s="416"/>
      <c r="H294" s="417"/>
      <c r="I294" s="193" t="s">
        <v>6</v>
      </c>
      <c r="J294" s="194" t="s">
        <v>5</v>
      </c>
      <c r="K294" s="198" t="str">
        <f>IF(A294="","",(VLOOKUP(A294,生徒名簿表!G:I,3,0)))</f>
        <v>入</v>
      </c>
      <c r="L294" s="186">
        <v>434</v>
      </c>
      <c r="M294" s="186">
        <f t="shared" si="19"/>
        <v>26</v>
      </c>
      <c r="N294" s="328" t="str">
        <f>IF(B294="","",(VLOOKUP(B294,生徒名簿表!G:I,2,0)))</f>
        <v>教育花子26</v>
      </c>
      <c r="O294" s="328"/>
      <c r="P294" s="328"/>
      <c r="Q294" s="328"/>
      <c r="R294" s="329"/>
      <c r="S294" s="35" t="s">
        <v>6</v>
      </c>
      <c r="T294" s="32" t="s">
        <v>5</v>
      </c>
      <c r="U294" s="33" t="str">
        <f>IF(B294="","",(VLOOKUP(B294,生徒名簿表!G:I,3,0)))</f>
        <v>入</v>
      </c>
    </row>
    <row r="295" spans="1:21" ht="23.4" customHeight="1" x14ac:dyDescent="0.45">
      <c r="A295" s="61">
        <v>1</v>
      </c>
      <c r="B295" s="62">
        <v>26</v>
      </c>
      <c r="D295" s="186">
        <v>410</v>
      </c>
      <c r="E295" s="185">
        <f t="shared" si="18"/>
        <v>1</v>
      </c>
      <c r="F295" s="415" t="str">
        <f>IF(A295="","",(VLOOKUP(A295,生徒名簿表!G:I,2,0)))</f>
        <v>教育花子1</v>
      </c>
      <c r="G295" s="416"/>
      <c r="H295" s="417"/>
      <c r="I295" s="193" t="s">
        <v>6</v>
      </c>
      <c r="J295" s="194" t="s">
        <v>5</v>
      </c>
      <c r="K295" s="198" t="str">
        <f>IF(A295="","",(VLOOKUP(A295,生徒名簿表!G:I,3,0)))</f>
        <v>入</v>
      </c>
      <c r="L295" s="186">
        <v>435</v>
      </c>
      <c r="M295" s="186">
        <f t="shared" si="19"/>
        <v>26</v>
      </c>
      <c r="N295" s="328" t="str">
        <f>IF(B295="","",(VLOOKUP(B295,生徒名簿表!G:I,2,0)))</f>
        <v>教育花子26</v>
      </c>
      <c r="O295" s="328"/>
      <c r="P295" s="328"/>
      <c r="Q295" s="328"/>
      <c r="R295" s="329"/>
      <c r="S295" s="35" t="s">
        <v>6</v>
      </c>
      <c r="T295" s="32" t="s">
        <v>5</v>
      </c>
      <c r="U295" s="33" t="str">
        <f>IF(B295="","",(VLOOKUP(B295,生徒名簿表!G:I,3,0)))</f>
        <v>入</v>
      </c>
    </row>
    <row r="296" spans="1:21" ht="23.4" customHeight="1" x14ac:dyDescent="0.45">
      <c r="A296" s="61">
        <v>1</v>
      </c>
      <c r="B296" s="62">
        <v>26</v>
      </c>
      <c r="D296" s="186">
        <v>411</v>
      </c>
      <c r="E296" s="185">
        <f t="shared" si="18"/>
        <v>1</v>
      </c>
      <c r="F296" s="415" t="str">
        <f>IF(A296="","",(VLOOKUP(A296,生徒名簿表!G:I,2,0)))</f>
        <v>教育花子1</v>
      </c>
      <c r="G296" s="416"/>
      <c r="H296" s="417"/>
      <c r="I296" s="193" t="s">
        <v>6</v>
      </c>
      <c r="J296" s="194" t="s">
        <v>5</v>
      </c>
      <c r="K296" s="198" t="str">
        <f>IF(A296="","",(VLOOKUP(A296,生徒名簿表!G:I,3,0)))</f>
        <v>入</v>
      </c>
      <c r="L296" s="186">
        <v>436</v>
      </c>
      <c r="M296" s="186">
        <f t="shared" si="19"/>
        <v>26</v>
      </c>
      <c r="N296" s="328" t="str">
        <f>IF(B296="","",(VLOOKUP(B296,生徒名簿表!G:I,2,0)))</f>
        <v>教育花子26</v>
      </c>
      <c r="O296" s="328"/>
      <c r="P296" s="328"/>
      <c r="Q296" s="328"/>
      <c r="R296" s="329"/>
      <c r="S296" s="35" t="s">
        <v>6</v>
      </c>
      <c r="T296" s="32" t="s">
        <v>5</v>
      </c>
      <c r="U296" s="33" t="str">
        <f>IF(B296="","",(VLOOKUP(B296,生徒名簿表!G:I,3,0)))</f>
        <v>入</v>
      </c>
    </row>
    <row r="297" spans="1:21" ht="23.4" customHeight="1" x14ac:dyDescent="0.45">
      <c r="A297" s="61">
        <v>1</v>
      </c>
      <c r="B297" s="62">
        <v>26</v>
      </c>
      <c r="D297" s="186">
        <v>412</v>
      </c>
      <c r="E297" s="185">
        <f t="shared" si="18"/>
        <v>1</v>
      </c>
      <c r="F297" s="415" t="str">
        <f>IF(A297="","",(VLOOKUP(A297,生徒名簿表!G:I,2,0)))</f>
        <v>教育花子1</v>
      </c>
      <c r="G297" s="416"/>
      <c r="H297" s="417"/>
      <c r="I297" s="193" t="s">
        <v>6</v>
      </c>
      <c r="J297" s="194" t="s">
        <v>5</v>
      </c>
      <c r="K297" s="198" t="str">
        <f>IF(A297="","",(VLOOKUP(A297,生徒名簿表!G:I,3,0)))</f>
        <v>入</v>
      </c>
      <c r="L297" s="186">
        <v>437</v>
      </c>
      <c r="M297" s="186">
        <f t="shared" si="19"/>
        <v>26</v>
      </c>
      <c r="N297" s="328" t="str">
        <f>IF(B297="","",(VLOOKUP(B297,生徒名簿表!G:I,2,0)))</f>
        <v>教育花子26</v>
      </c>
      <c r="O297" s="328"/>
      <c r="P297" s="328"/>
      <c r="Q297" s="328"/>
      <c r="R297" s="329"/>
      <c r="S297" s="35" t="s">
        <v>6</v>
      </c>
      <c r="T297" s="32" t="s">
        <v>5</v>
      </c>
      <c r="U297" s="33" t="str">
        <f>IF(B297="","",(VLOOKUP(B297,生徒名簿表!G:I,3,0)))</f>
        <v>入</v>
      </c>
    </row>
    <row r="298" spans="1:21" ht="23.4" customHeight="1" x14ac:dyDescent="0.45">
      <c r="A298" s="61">
        <v>1</v>
      </c>
      <c r="B298" s="62">
        <v>26</v>
      </c>
      <c r="D298" s="186">
        <v>413</v>
      </c>
      <c r="E298" s="185">
        <f t="shared" si="18"/>
        <v>1</v>
      </c>
      <c r="F298" s="415" t="str">
        <f>IF(A298="","",(VLOOKUP(A298,生徒名簿表!G:I,2,0)))</f>
        <v>教育花子1</v>
      </c>
      <c r="G298" s="416"/>
      <c r="H298" s="417"/>
      <c r="I298" s="193" t="s">
        <v>6</v>
      </c>
      <c r="J298" s="194" t="s">
        <v>5</v>
      </c>
      <c r="K298" s="198" t="str">
        <f>IF(A298="","",(VLOOKUP(A298,生徒名簿表!G:I,3,0)))</f>
        <v>入</v>
      </c>
      <c r="L298" s="186">
        <v>438</v>
      </c>
      <c r="M298" s="186">
        <f t="shared" si="19"/>
        <v>26</v>
      </c>
      <c r="N298" s="328" t="str">
        <f>IF(B298="","",(VLOOKUP(B298,生徒名簿表!G:I,2,0)))</f>
        <v>教育花子26</v>
      </c>
      <c r="O298" s="328"/>
      <c r="P298" s="328"/>
      <c r="Q298" s="328"/>
      <c r="R298" s="329"/>
      <c r="S298" s="35" t="s">
        <v>6</v>
      </c>
      <c r="T298" s="32" t="s">
        <v>5</v>
      </c>
      <c r="U298" s="33" t="str">
        <f>IF(B298="","",(VLOOKUP(B298,生徒名簿表!G:I,3,0)))</f>
        <v>入</v>
      </c>
    </row>
    <row r="299" spans="1:21" ht="23.4" customHeight="1" x14ac:dyDescent="0.45">
      <c r="A299" s="61">
        <v>1</v>
      </c>
      <c r="B299" s="62">
        <v>26</v>
      </c>
      <c r="D299" s="186">
        <v>414</v>
      </c>
      <c r="E299" s="185">
        <f t="shared" si="18"/>
        <v>1</v>
      </c>
      <c r="F299" s="415" t="str">
        <f>IF(A299="","",(VLOOKUP(A299,生徒名簿表!G:I,2,0)))</f>
        <v>教育花子1</v>
      </c>
      <c r="G299" s="416"/>
      <c r="H299" s="417"/>
      <c r="I299" s="193" t="s">
        <v>6</v>
      </c>
      <c r="J299" s="194" t="s">
        <v>5</v>
      </c>
      <c r="K299" s="198" t="str">
        <f>IF(A299="","",(VLOOKUP(A299,生徒名簿表!G:I,3,0)))</f>
        <v>入</v>
      </c>
      <c r="L299" s="186">
        <v>439</v>
      </c>
      <c r="M299" s="186">
        <f t="shared" si="19"/>
        <v>26</v>
      </c>
      <c r="N299" s="328" t="str">
        <f>IF(B299="","",(VLOOKUP(B299,生徒名簿表!G:I,2,0)))</f>
        <v>教育花子26</v>
      </c>
      <c r="O299" s="328"/>
      <c r="P299" s="328"/>
      <c r="Q299" s="328"/>
      <c r="R299" s="329"/>
      <c r="S299" s="35" t="s">
        <v>6</v>
      </c>
      <c r="T299" s="32" t="s">
        <v>5</v>
      </c>
      <c r="U299" s="33" t="str">
        <f>IF(B299="","",(VLOOKUP(B299,生徒名簿表!G:I,3,0)))</f>
        <v>入</v>
      </c>
    </row>
    <row r="300" spans="1:21" ht="23.4" customHeight="1" x14ac:dyDescent="0.45">
      <c r="A300" s="61">
        <v>1</v>
      </c>
      <c r="B300" s="62">
        <v>26</v>
      </c>
      <c r="D300" s="186">
        <v>415</v>
      </c>
      <c r="E300" s="185">
        <f t="shared" si="18"/>
        <v>1</v>
      </c>
      <c r="F300" s="415" t="str">
        <f>IF(A300="","",(VLOOKUP(A300,生徒名簿表!G:I,2,0)))</f>
        <v>教育花子1</v>
      </c>
      <c r="G300" s="416"/>
      <c r="H300" s="417"/>
      <c r="I300" s="193" t="s">
        <v>6</v>
      </c>
      <c r="J300" s="194" t="s">
        <v>5</v>
      </c>
      <c r="K300" s="198" t="str">
        <f>IF(A300="","",(VLOOKUP(A300,生徒名簿表!G:I,3,0)))</f>
        <v>入</v>
      </c>
      <c r="L300" s="186">
        <v>440</v>
      </c>
      <c r="M300" s="186">
        <f t="shared" si="19"/>
        <v>26</v>
      </c>
      <c r="N300" s="328" t="str">
        <f>IF(B300="","",(VLOOKUP(B300,生徒名簿表!G:I,2,0)))</f>
        <v>教育花子26</v>
      </c>
      <c r="O300" s="328"/>
      <c r="P300" s="328"/>
      <c r="Q300" s="328"/>
      <c r="R300" s="329"/>
      <c r="S300" s="35" t="s">
        <v>6</v>
      </c>
      <c r="T300" s="32" t="s">
        <v>5</v>
      </c>
      <c r="U300" s="33" t="str">
        <f>IF(B300="","",(VLOOKUP(B300,生徒名簿表!G:I,3,0)))</f>
        <v>入</v>
      </c>
    </row>
    <row r="301" spans="1:21" ht="23.4" customHeight="1" x14ac:dyDescent="0.45">
      <c r="A301" s="61">
        <v>1</v>
      </c>
      <c r="B301" s="62">
        <v>26</v>
      </c>
      <c r="D301" s="186">
        <v>416</v>
      </c>
      <c r="E301" s="185">
        <f t="shared" si="18"/>
        <v>1</v>
      </c>
      <c r="F301" s="415" t="str">
        <f>IF(A301="","",(VLOOKUP(A301,生徒名簿表!G:I,2,0)))</f>
        <v>教育花子1</v>
      </c>
      <c r="G301" s="416"/>
      <c r="H301" s="417"/>
      <c r="I301" s="193" t="s">
        <v>6</v>
      </c>
      <c r="J301" s="194" t="s">
        <v>5</v>
      </c>
      <c r="K301" s="198" t="str">
        <f>IF(A301="","",(VLOOKUP(A301,生徒名簿表!G:I,3,0)))</f>
        <v>入</v>
      </c>
      <c r="L301" s="186">
        <v>441</v>
      </c>
      <c r="M301" s="186">
        <f t="shared" si="19"/>
        <v>26</v>
      </c>
      <c r="N301" s="328" t="str">
        <f>IF(B301="","",(VLOOKUP(B301,生徒名簿表!G:I,2,0)))</f>
        <v>教育花子26</v>
      </c>
      <c r="O301" s="328"/>
      <c r="P301" s="328"/>
      <c r="Q301" s="328"/>
      <c r="R301" s="329"/>
      <c r="S301" s="35" t="s">
        <v>6</v>
      </c>
      <c r="T301" s="32" t="s">
        <v>5</v>
      </c>
      <c r="U301" s="33" t="str">
        <f>IF(B301="","",(VLOOKUP(B301,生徒名簿表!G:I,3,0)))</f>
        <v>入</v>
      </c>
    </row>
    <row r="302" spans="1:21" ht="23.4" customHeight="1" x14ac:dyDescent="0.45">
      <c r="A302" s="61">
        <v>1</v>
      </c>
      <c r="B302" s="62">
        <v>26</v>
      </c>
      <c r="D302" s="186">
        <v>417</v>
      </c>
      <c r="E302" s="185">
        <f t="shared" si="18"/>
        <v>1</v>
      </c>
      <c r="F302" s="415" t="str">
        <f>IF(A302="","",(VLOOKUP(A302,生徒名簿表!G:I,2,0)))</f>
        <v>教育花子1</v>
      </c>
      <c r="G302" s="416"/>
      <c r="H302" s="417"/>
      <c r="I302" s="193" t="s">
        <v>6</v>
      </c>
      <c r="J302" s="194" t="s">
        <v>5</v>
      </c>
      <c r="K302" s="198" t="str">
        <f>IF(A302="","",(VLOOKUP(A302,生徒名簿表!G:I,3,0)))</f>
        <v>入</v>
      </c>
      <c r="L302" s="186">
        <v>442</v>
      </c>
      <c r="M302" s="186">
        <f t="shared" si="19"/>
        <v>26</v>
      </c>
      <c r="N302" s="328" t="str">
        <f>IF(B302="","",(VLOOKUP(B302,生徒名簿表!G:I,2,0)))</f>
        <v>教育花子26</v>
      </c>
      <c r="O302" s="328"/>
      <c r="P302" s="328"/>
      <c r="Q302" s="328"/>
      <c r="R302" s="329"/>
      <c r="S302" s="35" t="s">
        <v>6</v>
      </c>
      <c r="T302" s="32" t="s">
        <v>5</v>
      </c>
      <c r="U302" s="33" t="str">
        <f>IF(B302="","",(VLOOKUP(B302,生徒名簿表!G:I,3,0)))</f>
        <v>入</v>
      </c>
    </row>
    <row r="303" spans="1:21" ht="23.4" customHeight="1" x14ac:dyDescent="0.45">
      <c r="A303" s="61">
        <v>1</v>
      </c>
      <c r="B303" s="62">
        <v>26</v>
      </c>
      <c r="D303" s="186">
        <v>418</v>
      </c>
      <c r="E303" s="185">
        <f t="shared" si="18"/>
        <v>1</v>
      </c>
      <c r="F303" s="415" t="str">
        <f>IF(A303="","",(VLOOKUP(A303,生徒名簿表!G:I,2,0)))</f>
        <v>教育花子1</v>
      </c>
      <c r="G303" s="416"/>
      <c r="H303" s="417"/>
      <c r="I303" s="193" t="s">
        <v>6</v>
      </c>
      <c r="J303" s="194" t="s">
        <v>5</v>
      </c>
      <c r="K303" s="198" t="str">
        <f>IF(A303="","",(VLOOKUP(A303,生徒名簿表!G:I,3,0)))</f>
        <v>入</v>
      </c>
      <c r="L303" s="186">
        <v>443</v>
      </c>
      <c r="M303" s="186">
        <f t="shared" si="19"/>
        <v>26</v>
      </c>
      <c r="N303" s="328" t="str">
        <f>IF(B303="","",(VLOOKUP(B303,生徒名簿表!G:I,2,0)))</f>
        <v>教育花子26</v>
      </c>
      <c r="O303" s="328"/>
      <c r="P303" s="328"/>
      <c r="Q303" s="328"/>
      <c r="R303" s="329"/>
      <c r="S303" s="35" t="s">
        <v>6</v>
      </c>
      <c r="T303" s="32" t="s">
        <v>5</v>
      </c>
      <c r="U303" s="33" t="str">
        <f>IF(B303="","",(VLOOKUP(B303,生徒名簿表!G:I,3,0)))</f>
        <v>入</v>
      </c>
    </row>
    <row r="304" spans="1:21" ht="23.4" customHeight="1" x14ac:dyDescent="0.45">
      <c r="A304" s="61">
        <v>1</v>
      </c>
      <c r="B304" s="62">
        <v>26</v>
      </c>
      <c r="D304" s="186">
        <v>419</v>
      </c>
      <c r="E304" s="185">
        <f t="shared" si="18"/>
        <v>1</v>
      </c>
      <c r="F304" s="415" t="str">
        <f>IF(A304="","",(VLOOKUP(A304,生徒名簿表!G:I,2,0)))</f>
        <v>教育花子1</v>
      </c>
      <c r="G304" s="416"/>
      <c r="H304" s="417"/>
      <c r="I304" s="193" t="s">
        <v>6</v>
      </c>
      <c r="J304" s="194" t="s">
        <v>5</v>
      </c>
      <c r="K304" s="198" t="str">
        <f>IF(A304="","",(VLOOKUP(A304,生徒名簿表!G:I,3,0)))</f>
        <v>入</v>
      </c>
      <c r="L304" s="186">
        <v>444</v>
      </c>
      <c r="M304" s="186">
        <f t="shared" si="19"/>
        <v>26</v>
      </c>
      <c r="N304" s="328" t="str">
        <f>IF(B304="","",(VLOOKUP(B304,生徒名簿表!G:I,2,0)))</f>
        <v>教育花子26</v>
      </c>
      <c r="O304" s="328"/>
      <c r="P304" s="328"/>
      <c r="Q304" s="328"/>
      <c r="R304" s="329"/>
      <c r="S304" s="35" t="s">
        <v>6</v>
      </c>
      <c r="T304" s="32" t="s">
        <v>5</v>
      </c>
      <c r="U304" s="33" t="str">
        <f>IF(B304="","",(VLOOKUP(B304,生徒名簿表!G:I,3,0)))</f>
        <v>入</v>
      </c>
    </row>
    <row r="305" spans="1:21" ht="23.4" customHeight="1" x14ac:dyDescent="0.45">
      <c r="A305" s="61">
        <v>1</v>
      </c>
      <c r="B305" s="62">
        <v>26</v>
      </c>
      <c r="D305" s="186">
        <v>420</v>
      </c>
      <c r="E305" s="185">
        <f t="shared" si="18"/>
        <v>1</v>
      </c>
      <c r="F305" s="415" t="str">
        <f>IF(A305="","",(VLOOKUP(A305,生徒名簿表!G:I,2,0)))</f>
        <v>教育花子1</v>
      </c>
      <c r="G305" s="416"/>
      <c r="H305" s="417"/>
      <c r="I305" s="193" t="s">
        <v>6</v>
      </c>
      <c r="J305" s="194" t="s">
        <v>5</v>
      </c>
      <c r="K305" s="198" t="str">
        <f>IF(A305="","",(VLOOKUP(A305,生徒名簿表!G:I,3,0)))</f>
        <v>入</v>
      </c>
      <c r="L305" s="186">
        <v>445</v>
      </c>
      <c r="M305" s="186">
        <f t="shared" si="19"/>
        <v>26</v>
      </c>
      <c r="N305" s="328" t="str">
        <f>IF(B305="","",(VLOOKUP(B305,生徒名簿表!G:I,2,0)))</f>
        <v>教育花子26</v>
      </c>
      <c r="O305" s="328"/>
      <c r="P305" s="328"/>
      <c r="Q305" s="328"/>
      <c r="R305" s="329"/>
      <c r="S305" s="35" t="s">
        <v>6</v>
      </c>
      <c r="T305" s="32" t="s">
        <v>5</v>
      </c>
      <c r="U305" s="33" t="str">
        <f>IF(B305="","",(VLOOKUP(B305,生徒名簿表!G:I,3,0)))</f>
        <v>入</v>
      </c>
    </row>
    <row r="306" spans="1:21" ht="23.4" customHeight="1" x14ac:dyDescent="0.45">
      <c r="A306" s="61">
        <v>1</v>
      </c>
      <c r="B306" s="62">
        <v>26</v>
      </c>
      <c r="D306" s="186">
        <v>421</v>
      </c>
      <c r="E306" s="185">
        <f t="shared" si="18"/>
        <v>1</v>
      </c>
      <c r="F306" s="415" t="str">
        <f>IF(A306="","",(VLOOKUP(A306,生徒名簿表!G:I,2,0)))</f>
        <v>教育花子1</v>
      </c>
      <c r="G306" s="416"/>
      <c r="H306" s="417"/>
      <c r="I306" s="193" t="s">
        <v>6</v>
      </c>
      <c r="J306" s="194" t="s">
        <v>5</v>
      </c>
      <c r="K306" s="198" t="str">
        <f>IF(A306="","",(VLOOKUP(A306,生徒名簿表!G:I,3,0)))</f>
        <v>入</v>
      </c>
      <c r="L306" s="186">
        <v>446</v>
      </c>
      <c r="M306" s="186">
        <f t="shared" si="19"/>
        <v>26</v>
      </c>
      <c r="N306" s="328" t="str">
        <f>IF(B306="","",(VLOOKUP(B306,生徒名簿表!G:I,2,0)))</f>
        <v>教育花子26</v>
      </c>
      <c r="O306" s="328"/>
      <c r="P306" s="328"/>
      <c r="Q306" s="328"/>
      <c r="R306" s="329"/>
      <c r="S306" s="35" t="s">
        <v>6</v>
      </c>
      <c r="T306" s="32" t="s">
        <v>5</v>
      </c>
      <c r="U306" s="33" t="str">
        <f>IF(B306="","",(VLOOKUP(B306,生徒名簿表!G:I,3,0)))</f>
        <v>入</v>
      </c>
    </row>
    <row r="307" spans="1:21" ht="23.4" customHeight="1" x14ac:dyDescent="0.45">
      <c r="A307" s="61">
        <v>1</v>
      </c>
      <c r="B307" s="62">
        <v>26</v>
      </c>
      <c r="D307" s="186">
        <v>422</v>
      </c>
      <c r="E307" s="185">
        <f t="shared" si="18"/>
        <v>1</v>
      </c>
      <c r="F307" s="415" t="str">
        <f>IF(A307="","",(VLOOKUP(A307,生徒名簿表!G:I,2,0)))</f>
        <v>教育花子1</v>
      </c>
      <c r="G307" s="416"/>
      <c r="H307" s="417"/>
      <c r="I307" s="193" t="s">
        <v>6</v>
      </c>
      <c r="J307" s="194" t="s">
        <v>5</v>
      </c>
      <c r="K307" s="198" t="str">
        <f>IF(A307="","",(VLOOKUP(A307,生徒名簿表!G:I,3,0)))</f>
        <v>入</v>
      </c>
      <c r="L307" s="186">
        <v>447</v>
      </c>
      <c r="M307" s="186">
        <f t="shared" si="19"/>
        <v>26</v>
      </c>
      <c r="N307" s="328" t="str">
        <f>IF(B307="","",(VLOOKUP(B307,生徒名簿表!G:I,2,0)))</f>
        <v>教育花子26</v>
      </c>
      <c r="O307" s="328"/>
      <c r="P307" s="328"/>
      <c r="Q307" s="328"/>
      <c r="R307" s="329"/>
      <c r="S307" s="35" t="s">
        <v>6</v>
      </c>
      <c r="T307" s="32" t="s">
        <v>5</v>
      </c>
      <c r="U307" s="33" t="str">
        <f>IF(B307="","",(VLOOKUP(B307,生徒名簿表!G:I,3,0)))</f>
        <v>入</v>
      </c>
    </row>
    <row r="308" spans="1:21" ht="23.4" customHeight="1" x14ac:dyDescent="0.45">
      <c r="A308" s="61">
        <v>1</v>
      </c>
      <c r="B308" s="62">
        <v>26</v>
      </c>
      <c r="D308" s="186">
        <v>423</v>
      </c>
      <c r="E308" s="185">
        <f t="shared" si="18"/>
        <v>1</v>
      </c>
      <c r="F308" s="415" t="str">
        <f>IF(A308="","",(VLOOKUP(A308,生徒名簿表!G:I,2,0)))</f>
        <v>教育花子1</v>
      </c>
      <c r="G308" s="416"/>
      <c r="H308" s="417"/>
      <c r="I308" s="193" t="s">
        <v>6</v>
      </c>
      <c r="J308" s="194" t="s">
        <v>5</v>
      </c>
      <c r="K308" s="198" t="str">
        <f>IF(A308="","",(VLOOKUP(A308,生徒名簿表!G:I,3,0)))</f>
        <v>入</v>
      </c>
      <c r="L308" s="186">
        <v>448</v>
      </c>
      <c r="M308" s="186">
        <f t="shared" si="19"/>
        <v>26</v>
      </c>
      <c r="N308" s="328" t="str">
        <f>IF(B308="","",(VLOOKUP(B308,生徒名簿表!G:I,2,0)))</f>
        <v>教育花子26</v>
      </c>
      <c r="O308" s="328"/>
      <c r="P308" s="328"/>
      <c r="Q308" s="328"/>
      <c r="R308" s="329"/>
      <c r="S308" s="35" t="s">
        <v>6</v>
      </c>
      <c r="T308" s="32" t="s">
        <v>5</v>
      </c>
      <c r="U308" s="33" t="str">
        <f>IF(B308="","",(VLOOKUP(B308,生徒名簿表!G:I,3,0)))</f>
        <v>入</v>
      </c>
    </row>
    <row r="309" spans="1:21" ht="23.4" customHeight="1" x14ac:dyDescent="0.45">
      <c r="A309" s="61">
        <v>1</v>
      </c>
      <c r="B309" s="62">
        <v>26</v>
      </c>
      <c r="D309" s="186">
        <v>424</v>
      </c>
      <c r="E309" s="185">
        <f t="shared" si="18"/>
        <v>1</v>
      </c>
      <c r="F309" s="415" t="str">
        <f>IF(A309="","",(VLOOKUP(A309,生徒名簿表!G:I,2,0)))</f>
        <v>教育花子1</v>
      </c>
      <c r="G309" s="416"/>
      <c r="H309" s="417"/>
      <c r="I309" s="193" t="s">
        <v>6</v>
      </c>
      <c r="J309" s="194" t="s">
        <v>5</v>
      </c>
      <c r="K309" s="198" t="str">
        <f>IF(A309="","",(VLOOKUP(A309,生徒名簿表!G:I,3,0)))</f>
        <v>入</v>
      </c>
      <c r="L309" s="186">
        <v>449</v>
      </c>
      <c r="M309" s="186">
        <f t="shared" si="19"/>
        <v>26</v>
      </c>
      <c r="N309" s="328" t="str">
        <f>IF(B309="","",(VLOOKUP(B309,生徒名簿表!G:I,2,0)))</f>
        <v>教育花子26</v>
      </c>
      <c r="O309" s="328"/>
      <c r="P309" s="328"/>
      <c r="Q309" s="328"/>
      <c r="R309" s="329"/>
      <c r="S309" s="35" t="s">
        <v>6</v>
      </c>
      <c r="T309" s="32" t="s">
        <v>5</v>
      </c>
      <c r="U309" s="33" t="str">
        <f>IF(B309="","",(VLOOKUP(B309,生徒名簿表!G:I,3,0)))</f>
        <v>入</v>
      </c>
    </row>
    <row r="310" spans="1:21" ht="23.4" customHeight="1" x14ac:dyDescent="0.45">
      <c r="A310" s="61">
        <v>1</v>
      </c>
      <c r="B310" s="62">
        <v>26</v>
      </c>
      <c r="D310" s="186">
        <v>425</v>
      </c>
      <c r="E310" s="185">
        <f t="shared" si="18"/>
        <v>1</v>
      </c>
      <c r="F310" s="415" t="str">
        <f>IF(A310="","",(VLOOKUP(A310,生徒名簿表!G:I,2,0)))</f>
        <v>教育花子1</v>
      </c>
      <c r="G310" s="416"/>
      <c r="H310" s="417"/>
      <c r="I310" s="193" t="s">
        <v>6</v>
      </c>
      <c r="J310" s="194" t="s">
        <v>5</v>
      </c>
      <c r="K310" s="198" t="str">
        <f>IF(A310="","",(VLOOKUP(A310,生徒名簿表!G:I,3,0)))</f>
        <v>入</v>
      </c>
      <c r="L310" s="186">
        <v>450</v>
      </c>
      <c r="M310" s="186">
        <f t="shared" si="19"/>
        <v>26</v>
      </c>
      <c r="N310" s="328" t="str">
        <f>IF(B310="","",(VLOOKUP(B310,生徒名簿表!G:I,2,0)))</f>
        <v>教育花子26</v>
      </c>
      <c r="O310" s="328"/>
      <c r="P310" s="328"/>
      <c r="Q310" s="328"/>
      <c r="R310" s="329"/>
      <c r="S310" s="35" t="s">
        <v>6</v>
      </c>
      <c r="T310" s="32" t="s">
        <v>5</v>
      </c>
      <c r="U310" s="33" t="str">
        <f>IF(B310="","",(VLOOKUP(B310,生徒名簿表!G:I,3,0)))</f>
        <v>入</v>
      </c>
    </row>
    <row r="311" spans="1:21" ht="4.5" customHeight="1" x14ac:dyDescent="0.45"/>
    <row r="312" spans="1:21" ht="27" customHeight="1" x14ac:dyDescent="0.45">
      <c r="D312" s="418" t="s">
        <v>3</v>
      </c>
      <c r="E312" s="419"/>
      <c r="F312" s="419"/>
      <c r="G312" s="419"/>
      <c r="H312" s="420"/>
      <c r="I312" s="390" t="s">
        <v>579</v>
      </c>
      <c r="J312" s="391"/>
      <c r="K312" s="391"/>
      <c r="L312" s="392"/>
      <c r="M312" s="393" t="s">
        <v>578</v>
      </c>
      <c r="N312" s="394"/>
      <c r="O312" s="394"/>
      <c r="P312" s="394"/>
      <c r="Q312" s="395"/>
      <c r="R312" s="389" t="s">
        <v>1</v>
      </c>
      <c r="S312" s="389"/>
      <c r="T312" s="389"/>
      <c r="U312" s="389"/>
    </row>
    <row r="313" spans="1:21" ht="3.75" customHeight="1" thickBot="1" x14ac:dyDescent="0.5">
      <c r="K313" s="405"/>
      <c r="L313" s="405"/>
      <c r="M313" s="197"/>
    </row>
    <row r="314" spans="1:21" ht="15" customHeight="1" x14ac:dyDescent="0.45">
      <c r="D314" s="406" t="s">
        <v>1442</v>
      </c>
      <c r="E314" s="406"/>
      <c r="F314" s="407"/>
      <c r="G314" s="407"/>
      <c r="H314" s="407"/>
      <c r="I314" s="407"/>
      <c r="J314" s="407"/>
      <c r="K314" s="408"/>
      <c r="L314" s="409" t="s">
        <v>0</v>
      </c>
      <c r="M314" s="410"/>
      <c r="N314" s="411"/>
      <c r="O314" s="337">
        <f>O34</f>
        <v>0</v>
      </c>
      <c r="P314" s="338"/>
      <c r="Q314" s="338"/>
      <c r="R314" s="338"/>
      <c r="S314" s="338"/>
      <c r="T314" s="338"/>
      <c r="U314" s="339"/>
    </row>
    <row r="315" spans="1:21" ht="15" customHeight="1" thickBot="1" x14ac:dyDescent="0.5">
      <c r="D315" s="407"/>
      <c r="E315" s="407"/>
      <c r="F315" s="407"/>
      <c r="G315" s="407"/>
      <c r="H315" s="407"/>
      <c r="I315" s="407"/>
      <c r="J315" s="407"/>
      <c r="K315" s="408"/>
      <c r="L315" s="412"/>
      <c r="M315" s="413"/>
      <c r="N315" s="414"/>
      <c r="O315" s="340"/>
      <c r="P315" s="341"/>
      <c r="Q315" s="341"/>
      <c r="R315" s="341"/>
      <c r="S315" s="341"/>
      <c r="T315" s="341"/>
      <c r="U315" s="342"/>
    </row>
    <row r="316" spans="1:21" ht="27.75" customHeight="1" x14ac:dyDescent="0.45">
      <c r="D316" s="294" t="str">
        <f>D1</f>
        <v>　　　　第57回下野教育書道展出品目録</v>
      </c>
      <c r="E316" s="294"/>
      <c r="F316" s="294"/>
      <c r="G316" s="294"/>
      <c r="H316" s="294"/>
      <c r="I316" s="294"/>
      <c r="J316" s="294"/>
      <c r="K316" s="294"/>
      <c r="L316" s="294"/>
      <c r="M316" s="294"/>
      <c r="N316" s="294"/>
      <c r="O316" s="294"/>
      <c r="P316" s="294"/>
      <c r="Q316" s="294"/>
      <c r="R316" s="294"/>
      <c r="S316" s="294"/>
      <c r="T316" s="294"/>
      <c r="U316" s="294"/>
    </row>
    <row r="317" spans="1:21" ht="30" customHeight="1" x14ac:dyDescent="0.45">
      <c r="D317" s="418" t="s">
        <v>15</v>
      </c>
      <c r="E317" s="420"/>
      <c r="F317" s="423" t="str">
        <f>F2</f>
        <v>硬筆</v>
      </c>
      <c r="G317" s="423"/>
      <c r="H317" s="186" t="s">
        <v>23</v>
      </c>
      <c r="I317" s="385">
        <f>I2</f>
        <v>0</v>
      </c>
      <c r="J317" s="386"/>
      <c r="K317" s="418" t="s">
        <v>22</v>
      </c>
      <c r="L317" s="420"/>
      <c r="M317" s="385" t="s">
        <v>1444</v>
      </c>
      <c r="N317" s="386"/>
      <c r="O317" s="387"/>
      <c r="P317" s="354" t="s">
        <v>14</v>
      </c>
      <c r="Q317" s="355"/>
      <c r="R317" s="42"/>
      <c r="S317" s="22" t="s">
        <v>13</v>
      </c>
      <c r="T317" s="23"/>
      <c r="U317" s="24" t="s">
        <v>12</v>
      </c>
    </row>
    <row r="318" spans="1:21" ht="30" customHeight="1" x14ac:dyDescent="0.45">
      <c r="A318" s="154" t="s">
        <v>1392</v>
      </c>
      <c r="B318" s="154" t="s">
        <v>1393</v>
      </c>
      <c r="D318" s="418" t="s">
        <v>11</v>
      </c>
      <c r="E318" s="420"/>
      <c r="F318" s="421" t="str">
        <f>IF(I2="","",(VLOOKUP(I2,学校番号一覧表!A:D,4,0)))</f>
        <v/>
      </c>
      <c r="G318" s="421"/>
      <c r="H318" s="186" t="s">
        <v>576</v>
      </c>
      <c r="I318" s="327" t="str">
        <f>IF(I2="","",(VLOOKUP(I2,学校番号一覧表!A:D,2,0)))</f>
        <v/>
      </c>
      <c r="J318" s="328"/>
      <c r="K318" s="328"/>
      <c r="L318" s="328"/>
      <c r="M318" s="328"/>
      <c r="N318" s="328"/>
      <c r="O318" s="329"/>
      <c r="P318" s="356" t="s">
        <v>10</v>
      </c>
      <c r="Q318" s="356"/>
      <c r="R318" s="388"/>
      <c r="S318" s="388"/>
      <c r="T318" s="388"/>
      <c r="U318" s="388"/>
    </row>
    <row r="319" spans="1:21" ht="3.75" customHeight="1" x14ac:dyDescent="0.45">
      <c r="D319" s="187"/>
      <c r="E319" s="187"/>
      <c r="F319" s="187"/>
      <c r="G319" s="187"/>
      <c r="H319" s="188"/>
      <c r="I319" s="188"/>
      <c r="J319" s="188"/>
      <c r="K319" s="188"/>
      <c r="L319" s="188"/>
      <c r="M319" s="189"/>
      <c r="N319" s="190"/>
      <c r="O319" s="1"/>
      <c r="P319" s="1"/>
      <c r="Q319" s="41"/>
      <c r="R319" s="41"/>
      <c r="S319" s="41"/>
      <c r="T319" s="41"/>
      <c r="U319" s="41"/>
    </row>
    <row r="320" spans="1:21" ht="21.9" customHeight="1" x14ac:dyDescent="0.45">
      <c r="A320" s="61" t="s">
        <v>589</v>
      </c>
      <c r="B320" s="62" t="s">
        <v>589</v>
      </c>
      <c r="D320" s="191" t="s">
        <v>646</v>
      </c>
      <c r="E320" s="199" t="s">
        <v>1441</v>
      </c>
      <c r="F320" s="291" t="s">
        <v>8</v>
      </c>
      <c r="G320" s="297"/>
      <c r="H320" s="292"/>
      <c r="I320" s="291" t="s">
        <v>7</v>
      </c>
      <c r="J320" s="297"/>
      <c r="K320" s="422"/>
      <c r="L320" s="191" t="s">
        <v>646</v>
      </c>
      <c r="M320" s="200" t="s">
        <v>1441</v>
      </c>
      <c r="N320" s="297" t="s">
        <v>8</v>
      </c>
      <c r="O320" s="297"/>
      <c r="P320" s="297"/>
      <c r="Q320" s="297"/>
      <c r="R320" s="292"/>
      <c r="S320" s="291" t="s">
        <v>7</v>
      </c>
      <c r="T320" s="297"/>
      <c r="U320" s="292"/>
    </row>
    <row r="321" spans="1:21" ht="23.4" customHeight="1" x14ac:dyDescent="0.45">
      <c r="A321" s="61">
        <v>1</v>
      </c>
      <c r="B321" s="62">
        <v>26</v>
      </c>
      <c r="D321" s="186">
        <v>451</v>
      </c>
      <c r="E321" s="185">
        <f>A321</f>
        <v>1</v>
      </c>
      <c r="F321" s="415" t="str">
        <f>IF(A321="","",(VLOOKUP(A321,生徒名簿表!G:I,2,0)))</f>
        <v>教育花子1</v>
      </c>
      <c r="G321" s="416"/>
      <c r="H321" s="417"/>
      <c r="I321" s="193" t="s">
        <v>6</v>
      </c>
      <c r="J321" s="194" t="s">
        <v>5</v>
      </c>
      <c r="K321" s="198" t="str">
        <f>IF(A321="","",(VLOOKUP(A321,生徒名簿表!G:I,3,0)))</f>
        <v>入</v>
      </c>
      <c r="L321" s="186">
        <v>476</v>
      </c>
      <c r="M321" s="186">
        <f>B321</f>
        <v>26</v>
      </c>
      <c r="N321" s="328" t="str">
        <f>IF(B321="","",(VLOOKUP(B321,生徒名簿表!G:I,2,0)))</f>
        <v>教育花子26</v>
      </c>
      <c r="O321" s="328"/>
      <c r="P321" s="328"/>
      <c r="Q321" s="328"/>
      <c r="R321" s="329"/>
      <c r="S321" s="35" t="s">
        <v>6</v>
      </c>
      <c r="T321" s="32" t="s">
        <v>5</v>
      </c>
      <c r="U321" s="33" t="str">
        <f>IF(B321="","",(VLOOKUP(B321,生徒名簿表!G:I,3,0)))</f>
        <v>入</v>
      </c>
    </row>
    <row r="322" spans="1:21" ht="23.4" customHeight="1" x14ac:dyDescent="0.45">
      <c r="A322" s="61">
        <v>1</v>
      </c>
      <c r="B322" s="62">
        <v>26</v>
      </c>
      <c r="D322" s="186">
        <v>452</v>
      </c>
      <c r="E322" s="185">
        <f t="shared" ref="E322:E345" si="20">A322</f>
        <v>1</v>
      </c>
      <c r="F322" s="415" t="str">
        <f>IF(A322="","",(VLOOKUP(A322,生徒名簿表!G:I,2,0)))</f>
        <v>教育花子1</v>
      </c>
      <c r="G322" s="416"/>
      <c r="H322" s="417"/>
      <c r="I322" s="193" t="s">
        <v>6</v>
      </c>
      <c r="J322" s="194" t="s">
        <v>5</v>
      </c>
      <c r="K322" s="198" t="str">
        <f>IF(A322="","",(VLOOKUP(A322,生徒名簿表!G:I,3,0)))</f>
        <v>入</v>
      </c>
      <c r="L322" s="186">
        <v>477</v>
      </c>
      <c r="M322" s="186">
        <f t="shared" ref="M322:M345" si="21">B322</f>
        <v>26</v>
      </c>
      <c r="N322" s="328" t="str">
        <f>IF(B322="","",(VLOOKUP(B322,生徒名簿表!G:I,2,0)))</f>
        <v>教育花子26</v>
      </c>
      <c r="O322" s="328"/>
      <c r="P322" s="328"/>
      <c r="Q322" s="328"/>
      <c r="R322" s="329"/>
      <c r="S322" s="35" t="s">
        <v>6</v>
      </c>
      <c r="T322" s="32" t="s">
        <v>5</v>
      </c>
      <c r="U322" s="33" t="str">
        <f>IF(B322="","",(VLOOKUP(B322,生徒名簿表!G:I,3,0)))</f>
        <v>入</v>
      </c>
    </row>
    <row r="323" spans="1:21" ht="23.4" customHeight="1" x14ac:dyDescent="0.45">
      <c r="A323" s="61">
        <v>1</v>
      </c>
      <c r="B323" s="62">
        <v>26</v>
      </c>
      <c r="D323" s="186">
        <v>453</v>
      </c>
      <c r="E323" s="185">
        <f t="shared" si="20"/>
        <v>1</v>
      </c>
      <c r="F323" s="415" t="str">
        <f>IF(A323="","",(VLOOKUP(A323,生徒名簿表!G:I,2,0)))</f>
        <v>教育花子1</v>
      </c>
      <c r="G323" s="416"/>
      <c r="H323" s="417"/>
      <c r="I323" s="193" t="s">
        <v>6</v>
      </c>
      <c r="J323" s="194" t="s">
        <v>5</v>
      </c>
      <c r="K323" s="198" t="str">
        <f>IF(A323="","",(VLOOKUP(A323,生徒名簿表!G:I,3,0)))</f>
        <v>入</v>
      </c>
      <c r="L323" s="186">
        <v>478</v>
      </c>
      <c r="M323" s="186">
        <f t="shared" si="21"/>
        <v>26</v>
      </c>
      <c r="N323" s="328" t="str">
        <f>IF(B323="","",(VLOOKUP(B323,生徒名簿表!G:I,2,0)))</f>
        <v>教育花子26</v>
      </c>
      <c r="O323" s="328"/>
      <c r="P323" s="328"/>
      <c r="Q323" s="328"/>
      <c r="R323" s="329"/>
      <c r="S323" s="35" t="s">
        <v>6</v>
      </c>
      <c r="T323" s="32" t="s">
        <v>5</v>
      </c>
      <c r="U323" s="33" t="str">
        <f>IF(B323="","",(VLOOKUP(B323,生徒名簿表!G:I,3,0)))</f>
        <v>入</v>
      </c>
    </row>
    <row r="324" spans="1:21" ht="23.4" customHeight="1" x14ac:dyDescent="0.45">
      <c r="A324" s="61">
        <v>1</v>
      </c>
      <c r="B324" s="62">
        <v>26</v>
      </c>
      <c r="D324" s="186">
        <v>454</v>
      </c>
      <c r="E324" s="185">
        <f t="shared" si="20"/>
        <v>1</v>
      </c>
      <c r="F324" s="415" t="str">
        <f>IF(A324="","",(VLOOKUP(A324,生徒名簿表!G:I,2,0)))</f>
        <v>教育花子1</v>
      </c>
      <c r="G324" s="416"/>
      <c r="H324" s="417"/>
      <c r="I324" s="193" t="s">
        <v>6</v>
      </c>
      <c r="J324" s="194" t="s">
        <v>5</v>
      </c>
      <c r="K324" s="198" t="str">
        <f>IF(A324="","",(VLOOKUP(A324,生徒名簿表!G:I,3,0)))</f>
        <v>入</v>
      </c>
      <c r="L324" s="186">
        <v>479</v>
      </c>
      <c r="M324" s="186">
        <f t="shared" si="21"/>
        <v>26</v>
      </c>
      <c r="N324" s="328" t="str">
        <f>IF(B324="","",(VLOOKUP(B324,生徒名簿表!G:I,2,0)))</f>
        <v>教育花子26</v>
      </c>
      <c r="O324" s="328"/>
      <c r="P324" s="328"/>
      <c r="Q324" s="328"/>
      <c r="R324" s="329"/>
      <c r="S324" s="35" t="s">
        <v>6</v>
      </c>
      <c r="T324" s="32" t="s">
        <v>5</v>
      </c>
      <c r="U324" s="33" t="str">
        <f>IF(B324="","",(VLOOKUP(B324,生徒名簿表!G:I,3,0)))</f>
        <v>入</v>
      </c>
    </row>
    <row r="325" spans="1:21" ht="23.4" customHeight="1" x14ac:dyDescent="0.45">
      <c r="A325" s="61">
        <v>1</v>
      </c>
      <c r="B325" s="62">
        <v>26</v>
      </c>
      <c r="D325" s="186">
        <v>455</v>
      </c>
      <c r="E325" s="185">
        <f t="shared" si="20"/>
        <v>1</v>
      </c>
      <c r="F325" s="415" t="str">
        <f>IF(A325="","",(VLOOKUP(A325,生徒名簿表!G:I,2,0)))</f>
        <v>教育花子1</v>
      </c>
      <c r="G325" s="416"/>
      <c r="H325" s="417"/>
      <c r="I325" s="193" t="s">
        <v>6</v>
      </c>
      <c r="J325" s="194" t="s">
        <v>5</v>
      </c>
      <c r="K325" s="198" t="str">
        <f>IF(A325="","",(VLOOKUP(A325,生徒名簿表!G:I,3,0)))</f>
        <v>入</v>
      </c>
      <c r="L325" s="186">
        <v>480</v>
      </c>
      <c r="M325" s="186">
        <f t="shared" si="21"/>
        <v>26</v>
      </c>
      <c r="N325" s="328" t="str">
        <f>IF(B325="","",(VLOOKUP(B325,生徒名簿表!G:I,2,0)))</f>
        <v>教育花子26</v>
      </c>
      <c r="O325" s="328"/>
      <c r="P325" s="328"/>
      <c r="Q325" s="328"/>
      <c r="R325" s="329"/>
      <c r="S325" s="35" t="s">
        <v>6</v>
      </c>
      <c r="T325" s="32" t="s">
        <v>5</v>
      </c>
      <c r="U325" s="33" t="str">
        <f>IF(B325="","",(VLOOKUP(B325,生徒名簿表!G:I,3,0)))</f>
        <v>入</v>
      </c>
    </row>
    <row r="326" spans="1:21" ht="23.4" customHeight="1" x14ac:dyDescent="0.45">
      <c r="A326" s="61">
        <v>1</v>
      </c>
      <c r="B326" s="62">
        <v>26</v>
      </c>
      <c r="D326" s="186">
        <v>456</v>
      </c>
      <c r="E326" s="185">
        <f t="shared" si="20"/>
        <v>1</v>
      </c>
      <c r="F326" s="415" t="str">
        <f>IF(A326="","",(VLOOKUP(A326,生徒名簿表!G:I,2,0)))</f>
        <v>教育花子1</v>
      </c>
      <c r="G326" s="416"/>
      <c r="H326" s="417"/>
      <c r="I326" s="193" t="s">
        <v>6</v>
      </c>
      <c r="J326" s="194" t="s">
        <v>5</v>
      </c>
      <c r="K326" s="198" t="str">
        <f>IF(A326="","",(VLOOKUP(A326,生徒名簿表!G:I,3,0)))</f>
        <v>入</v>
      </c>
      <c r="L326" s="186">
        <v>481</v>
      </c>
      <c r="M326" s="186">
        <f t="shared" si="21"/>
        <v>26</v>
      </c>
      <c r="N326" s="328" t="str">
        <f>IF(B326="","",(VLOOKUP(B326,生徒名簿表!G:I,2,0)))</f>
        <v>教育花子26</v>
      </c>
      <c r="O326" s="328"/>
      <c r="P326" s="328"/>
      <c r="Q326" s="328"/>
      <c r="R326" s="329"/>
      <c r="S326" s="35" t="s">
        <v>6</v>
      </c>
      <c r="T326" s="32" t="s">
        <v>5</v>
      </c>
      <c r="U326" s="33" t="str">
        <f>IF(B326="","",(VLOOKUP(B326,生徒名簿表!G:I,3,0)))</f>
        <v>入</v>
      </c>
    </row>
    <row r="327" spans="1:21" ht="23.4" customHeight="1" x14ac:dyDescent="0.45">
      <c r="A327" s="61">
        <v>1</v>
      </c>
      <c r="B327" s="62">
        <v>26</v>
      </c>
      <c r="D327" s="186">
        <v>457</v>
      </c>
      <c r="E327" s="185">
        <f t="shared" si="20"/>
        <v>1</v>
      </c>
      <c r="F327" s="415" t="str">
        <f>IF(A327="","",(VLOOKUP(A327,生徒名簿表!G:I,2,0)))</f>
        <v>教育花子1</v>
      </c>
      <c r="G327" s="416"/>
      <c r="H327" s="417"/>
      <c r="I327" s="193" t="s">
        <v>6</v>
      </c>
      <c r="J327" s="194" t="s">
        <v>5</v>
      </c>
      <c r="K327" s="198" t="str">
        <f>IF(A327="","",(VLOOKUP(A327,生徒名簿表!G:I,3,0)))</f>
        <v>入</v>
      </c>
      <c r="L327" s="186">
        <v>482</v>
      </c>
      <c r="M327" s="186">
        <f t="shared" si="21"/>
        <v>26</v>
      </c>
      <c r="N327" s="328" t="str">
        <f>IF(B327="","",(VLOOKUP(B327,生徒名簿表!G:I,2,0)))</f>
        <v>教育花子26</v>
      </c>
      <c r="O327" s="328"/>
      <c r="P327" s="328"/>
      <c r="Q327" s="328"/>
      <c r="R327" s="329"/>
      <c r="S327" s="35" t="s">
        <v>6</v>
      </c>
      <c r="T327" s="32" t="s">
        <v>5</v>
      </c>
      <c r="U327" s="33" t="str">
        <f>IF(B327="","",(VLOOKUP(B327,生徒名簿表!G:I,3,0)))</f>
        <v>入</v>
      </c>
    </row>
    <row r="328" spans="1:21" ht="23.4" customHeight="1" x14ac:dyDescent="0.45">
      <c r="A328" s="61">
        <v>1</v>
      </c>
      <c r="B328" s="62">
        <v>26</v>
      </c>
      <c r="D328" s="186">
        <v>458</v>
      </c>
      <c r="E328" s="185">
        <f t="shared" si="20"/>
        <v>1</v>
      </c>
      <c r="F328" s="415" t="str">
        <f>IF(A328="","",(VLOOKUP(A328,生徒名簿表!G:I,2,0)))</f>
        <v>教育花子1</v>
      </c>
      <c r="G328" s="416"/>
      <c r="H328" s="417"/>
      <c r="I328" s="193" t="s">
        <v>6</v>
      </c>
      <c r="J328" s="194" t="s">
        <v>5</v>
      </c>
      <c r="K328" s="198" t="str">
        <f>IF(A328="","",(VLOOKUP(A328,生徒名簿表!G:I,3,0)))</f>
        <v>入</v>
      </c>
      <c r="L328" s="186">
        <v>483</v>
      </c>
      <c r="M328" s="186">
        <f t="shared" si="21"/>
        <v>26</v>
      </c>
      <c r="N328" s="328" t="str">
        <f>IF(B328="","",(VLOOKUP(B328,生徒名簿表!G:I,2,0)))</f>
        <v>教育花子26</v>
      </c>
      <c r="O328" s="328"/>
      <c r="P328" s="328"/>
      <c r="Q328" s="328"/>
      <c r="R328" s="329"/>
      <c r="S328" s="35" t="s">
        <v>6</v>
      </c>
      <c r="T328" s="32" t="s">
        <v>5</v>
      </c>
      <c r="U328" s="33" t="str">
        <f>IF(B328="","",(VLOOKUP(B328,生徒名簿表!G:I,3,0)))</f>
        <v>入</v>
      </c>
    </row>
    <row r="329" spans="1:21" ht="23.4" customHeight="1" x14ac:dyDescent="0.45">
      <c r="A329" s="61">
        <v>1</v>
      </c>
      <c r="B329" s="62">
        <v>26</v>
      </c>
      <c r="D329" s="186">
        <v>459</v>
      </c>
      <c r="E329" s="185">
        <f t="shared" si="20"/>
        <v>1</v>
      </c>
      <c r="F329" s="415" t="str">
        <f>IF(A329="","",(VLOOKUP(A329,生徒名簿表!G:I,2,0)))</f>
        <v>教育花子1</v>
      </c>
      <c r="G329" s="416"/>
      <c r="H329" s="417"/>
      <c r="I329" s="193" t="s">
        <v>6</v>
      </c>
      <c r="J329" s="194" t="s">
        <v>5</v>
      </c>
      <c r="K329" s="198" t="str">
        <f>IF(A329="","",(VLOOKUP(A329,生徒名簿表!G:I,3,0)))</f>
        <v>入</v>
      </c>
      <c r="L329" s="186">
        <v>484</v>
      </c>
      <c r="M329" s="186">
        <f t="shared" si="21"/>
        <v>26</v>
      </c>
      <c r="N329" s="328" t="str">
        <f>IF(B329="","",(VLOOKUP(B329,生徒名簿表!G:I,2,0)))</f>
        <v>教育花子26</v>
      </c>
      <c r="O329" s="328"/>
      <c r="P329" s="328"/>
      <c r="Q329" s="328"/>
      <c r="R329" s="329"/>
      <c r="S329" s="35" t="s">
        <v>6</v>
      </c>
      <c r="T329" s="32" t="s">
        <v>5</v>
      </c>
      <c r="U329" s="33" t="str">
        <f>IF(B329="","",(VLOOKUP(B329,生徒名簿表!G:I,3,0)))</f>
        <v>入</v>
      </c>
    </row>
    <row r="330" spans="1:21" ht="23.4" customHeight="1" x14ac:dyDescent="0.45">
      <c r="A330" s="61">
        <v>1</v>
      </c>
      <c r="B330" s="62">
        <v>26</v>
      </c>
      <c r="D330" s="186">
        <v>460</v>
      </c>
      <c r="E330" s="185">
        <f t="shared" si="20"/>
        <v>1</v>
      </c>
      <c r="F330" s="415" t="str">
        <f>IF(A330="","",(VLOOKUP(A330,生徒名簿表!G:I,2,0)))</f>
        <v>教育花子1</v>
      </c>
      <c r="G330" s="416"/>
      <c r="H330" s="417"/>
      <c r="I330" s="193" t="s">
        <v>6</v>
      </c>
      <c r="J330" s="194" t="s">
        <v>5</v>
      </c>
      <c r="K330" s="198" t="str">
        <f>IF(A330="","",(VLOOKUP(A330,生徒名簿表!G:I,3,0)))</f>
        <v>入</v>
      </c>
      <c r="L330" s="186">
        <v>485</v>
      </c>
      <c r="M330" s="186">
        <f t="shared" si="21"/>
        <v>26</v>
      </c>
      <c r="N330" s="328" t="str">
        <f>IF(B330="","",(VLOOKUP(B330,生徒名簿表!G:I,2,0)))</f>
        <v>教育花子26</v>
      </c>
      <c r="O330" s="328"/>
      <c r="P330" s="328"/>
      <c r="Q330" s="328"/>
      <c r="R330" s="329"/>
      <c r="S330" s="35" t="s">
        <v>6</v>
      </c>
      <c r="T330" s="32" t="s">
        <v>5</v>
      </c>
      <c r="U330" s="33" t="str">
        <f>IF(B330="","",(VLOOKUP(B330,生徒名簿表!G:I,3,0)))</f>
        <v>入</v>
      </c>
    </row>
    <row r="331" spans="1:21" ht="23.4" customHeight="1" x14ac:dyDescent="0.45">
      <c r="A331" s="61">
        <v>1</v>
      </c>
      <c r="B331" s="62">
        <v>26</v>
      </c>
      <c r="D331" s="186">
        <v>461</v>
      </c>
      <c r="E331" s="185">
        <f t="shared" si="20"/>
        <v>1</v>
      </c>
      <c r="F331" s="415" t="str">
        <f>IF(A331="","",(VLOOKUP(A331,生徒名簿表!G:I,2,0)))</f>
        <v>教育花子1</v>
      </c>
      <c r="G331" s="416"/>
      <c r="H331" s="417"/>
      <c r="I331" s="193" t="s">
        <v>6</v>
      </c>
      <c r="J331" s="194" t="s">
        <v>5</v>
      </c>
      <c r="K331" s="198" t="str">
        <f>IF(A331="","",(VLOOKUP(A331,生徒名簿表!G:I,3,0)))</f>
        <v>入</v>
      </c>
      <c r="L331" s="186">
        <v>486</v>
      </c>
      <c r="M331" s="186">
        <f t="shared" si="21"/>
        <v>26</v>
      </c>
      <c r="N331" s="328" t="str">
        <f>IF(B331="","",(VLOOKUP(B331,生徒名簿表!G:I,2,0)))</f>
        <v>教育花子26</v>
      </c>
      <c r="O331" s="328"/>
      <c r="P331" s="328"/>
      <c r="Q331" s="328"/>
      <c r="R331" s="329"/>
      <c r="S331" s="35" t="s">
        <v>6</v>
      </c>
      <c r="T331" s="32" t="s">
        <v>5</v>
      </c>
      <c r="U331" s="33" t="str">
        <f>IF(B331="","",(VLOOKUP(B331,生徒名簿表!G:I,3,0)))</f>
        <v>入</v>
      </c>
    </row>
    <row r="332" spans="1:21" ht="23.4" customHeight="1" x14ac:dyDescent="0.45">
      <c r="A332" s="61">
        <v>1</v>
      </c>
      <c r="B332" s="62">
        <v>26</v>
      </c>
      <c r="D332" s="186">
        <v>462</v>
      </c>
      <c r="E332" s="185">
        <f t="shared" si="20"/>
        <v>1</v>
      </c>
      <c r="F332" s="415" t="str">
        <f>IF(A332="","",(VLOOKUP(A332,生徒名簿表!G:I,2,0)))</f>
        <v>教育花子1</v>
      </c>
      <c r="G332" s="416"/>
      <c r="H332" s="417"/>
      <c r="I332" s="193" t="s">
        <v>6</v>
      </c>
      <c r="J332" s="194" t="s">
        <v>5</v>
      </c>
      <c r="K332" s="198" t="str">
        <f>IF(A332="","",(VLOOKUP(A332,生徒名簿表!G:I,3,0)))</f>
        <v>入</v>
      </c>
      <c r="L332" s="186">
        <v>487</v>
      </c>
      <c r="M332" s="186">
        <f t="shared" si="21"/>
        <v>26</v>
      </c>
      <c r="N332" s="328" t="str">
        <f>IF(B332="","",(VLOOKUP(B332,生徒名簿表!G:I,2,0)))</f>
        <v>教育花子26</v>
      </c>
      <c r="O332" s="328"/>
      <c r="P332" s="328"/>
      <c r="Q332" s="328"/>
      <c r="R332" s="329"/>
      <c r="S332" s="35" t="s">
        <v>6</v>
      </c>
      <c r="T332" s="32" t="s">
        <v>5</v>
      </c>
      <c r="U332" s="33" t="str">
        <f>IF(B332="","",(VLOOKUP(B332,生徒名簿表!G:I,3,0)))</f>
        <v>入</v>
      </c>
    </row>
    <row r="333" spans="1:21" ht="23.4" customHeight="1" x14ac:dyDescent="0.45">
      <c r="A333" s="61">
        <v>1</v>
      </c>
      <c r="B333" s="62">
        <v>26</v>
      </c>
      <c r="D333" s="186">
        <v>463</v>
      </c>
      <c r="E333" s="185">
        <f t="shared" si="20"/>
        <v>1</v>
      </c>
      <c r="F333" s="415" t="str">
        <f>IF(A333="","",(VLOOKUP(A333,生徒名簿表!G:I,2,0)))</f>
        <v>教育花子1</v>
      </c>
      <c r="G333" s="416"/>
      <c r="H333" s="417"/>
      <c r="I333" s="193" t="s">
        <v>6</v>
      </c>
      <c r="J333" s="194" t="s">
        <v>5</v>
      </c>
      <c r="K333" s="198" t="str">
        <f>IF(A333="","",(VLOOKUP(A333,生徒名簿表!G:I,3,0)))</f>
        <v>入</v>
      </c>
      <c r="L333" s="186">
        <v>488</v>
      </c>
      <c r="M333" s="186">
        <f t="shared" si="21"/>
        <v>26</v>
      </c>
      <c r="N333" s="328" t="str">
        <f>IF(B333="","",(VLOOKUP(B333,生徒名簿表!G:I,2,0)))</f>
        <v>教育花子26</v>
      </c>
      <c r="O333" s="328"/>
      <c r="P333" s="328"/>
      <c r="Q333" s="328"/>
      <c r="R333" s="329"/>
      <c r="S333" s="35" t="s">
        <v>6</v>
      </c>
      <c r="T333" s="32" t="s">
        <v>5</v>
      </c>
      <c r="U333" s="33" t="str">
        <f>IF(B333="","",(VLOOKUP(B333,生徒名簿表!G:I,3,0)))</f>
        <v>入</v>
      </c>
    </row>
    <row r="334" spans="1:21" ht="23.4" customHeight="1" x14ac:dyDescent="0.45">
      <c r="A334" s="61">
        <v>1</v>
      </c>
      <c r="B334" s="62">
        <v>26</v>
      </c>
      <c r="D334" s="186">
        <v>464</v>
      </c>
      <c r="E334" s="185">
        <f t="shared" si="20"/>
        <v>1</v>
      </c>
      <c r="F334" s="415" t="str">
        <f>IF(A334="","",(VLOOKUP(A334,生徒名簿表!G:I,2,0)))</f>
        <v>教育花子1</v>
      </c>
      <c r="G334" s="416"/>
      <c r="H334" s="417"/>
      <c r="I334" s="193" t="s">
        <v>6</v>
      </c>
      <c r="J334" s="194" t="s">
        <v>5</v>
      </c>
      <c r="K334" s="198" t="str">
        <f>IF(A334="","",(VLOOKUP(A334,生徒名簿表!G:I,3,0)))</f>
        <v>入</v>
      </c>
      <c r="L334" s="186">
        <v>489</v>
      </c>
      <c r="M334" s="186">
        <f t="shared" si="21"/>
        <v>26</v>
      </c>
      <c r="N334" s="328" t="str">
        <f>IF(B334="","",(VLOOKUP(B334,生徒名簿表!G:I,2,0)))</f>
        <v>教育花子26</v>
      </c>
      <c r="O334" s="328"/>
      <c r="P334" s="328"/>
      <c r="Q334" s="328"/>
      <c r="R334" s="329"/>
      <c r="S334" s="35" t="s">
        <v>6</v>
      </c>
      <c r="T334" s="32" t="s">
        <v>5</v>
      </c>
      <c r="U334" s="33" t="str">
        <f>IF(B334="","",(VLOOKUP(B334,生徒名簿表!G:I,3,0)))</f>
        <v>入</v>
      </c>
    </row>
    <row r="335" spans="1:21" ht="23.4" customHeight="1" x14ac:dyDescent="0.45">
      <c r="A335" s="61">
        <v>1</v>
      </c>
      <c r="B335" s="62">
        <v>26</v>
      </c>
      <c r="D335" s="186">
        <v>465</v>
      </c>
      <c r="E335" s="185">
        <f t="shared" si="20"/>
        <v>1</v>
      </c>
      <c r="F335" s="415" t="str">
        <f>IF(A335="","",(VLOOKUP(A335,生徒名簿表!G:I,2,0)))</f>
        <v>教育花子1</v>
      </c>
      <c r="G335" s="416"/>
      <c r="H335" s="417"/>
      <c r="I335" s="193" t="s">
        <v>6</v>
      </c>
      <c r="J335" s="194" t="s">
        <v>5</v>
      </c>
      <c r="K335" s="198" t="str">
        <f>IF(A335="","",(VLOOKUP(A335,生徒名簿表!G:I,3,0)))</f>
        <v>入</v>
      </c>
      <c r="L335" s="186">
        <v>490</v>
      </c>
      <c r="M335" s="186">
        <f t="shared" si="21"/>
        <v>26</v>
      </c>
      <c r="N335" s="328" t="str">
        <f>IF(B335="","",(VLOOKUP(B335,生徒名簿表!G:I,2,0)))</f>
        <v>教育花子26</v>
      </c>
      <c r="O335" s="328"/>
      <c r="P335" s="328"/>
      <c r="Q335" s="328"/>
      <c r="R335" s="329"/>
      <c r="S335" s="35" t="s">
        <v>6</v>
      </c>
      <c r="T335" s="32" t="s">
        <v>5</v>
      </c>
      <c r="U335" s="33" t="str">
        <f>IF(B335="","",(VLOOKUP(B335,生徒名簿表!G:I,3,0)))</f>
        <v>入</v>
      </c>
    </row>
    <row r="336" spans="1:21" ht="23.4" customHeight="1" x14ac:dyDescent="0.45">
      <c r="A336" s="61">
        <v>1</v>
      </c>
      <c r="B336" s="62">
        <v>26</v>
      </c>
      <c r="D336" s="186">
        <v>466</v>
      </c>
      <c r="E336" s="185">
        <f t="shared" si="20"/>
        <v>1</v>
      </c>
      <c r="F336" s="415" t="str">
        <f>IF(A336="","",(VLOOKUP(A336,生徒名簿表!G:I,2,0)))</f>
        <v>教育花子1</v>
      </c>
      <c r="G336" s="416"/>
      <c r="H336" s="417"/>
      <c r="I336" s="193" t="s">
        <v>6</v>
      </c>
      <c r="J336" s="194" t="s">
        <v>5</v>
      </c>
      <c r="K336" s="198" t="str">
        <f>IF(A336="","",(VLOOKUP(A336,生徒名簿表!G:I,3,0)))</f>
        <v>入</v>
      </c>
      <c r="L336" s="186">
        <v>491</v>
      </c>
      <c r="M336" s="186">
        <f t="shared" si="21"/>
        <v>26</v>
      </c>
      <c r="N336" s="328" t="str">
        <f>IF(B336="","",(VLOOKUP(B336,生徒名簿表!G:I,2,0)))</f>
        <v>教育花子26</v>
      </c>
      <c r="O336" s="328"/>
      <c r="P336" s="328"/>
      <c r="Q336" s="328"/>
      <c r="R336" s="329"/>
      <c r="S336" s="35" t="s">
        <v>6</v>
      </c>
      <c r="T336" s="32" t="s">
        <v>5</v>
      </c>
      <c r="U336" s="33" t="str">
        <f>IF(B336="","",(VLOOKUP(B336,生徒名簿表!G:I,3,0)))</f>
        <v>入</v>
      </c>
    </row>
    <row r="337" spans="1:21" ht="23.4" customHeight="1" x14ac:dyDescent="0.45">
      <c r="A337" s="61">
        <v>1</v>
      </c>
      <c r="B337" s="62">
        <v>26</v>
      </c>
      <c r="D337" s="186">
        <v>467</v>
      </c>
      <c r="E337" s="185">
        <f t="shared" si="20"/>
        <v>1</v>
      </c>
      <c r="F337" s="415" t="str">
        <f>IF(A337="","",(VLOOKUP(A337,生徒名簿表!G:I,2,0)))</f>
        <v>教育花子1</v>
      </c>
      <c r="G337" s="416"/>
      <c r="H337" s="417"/>
      <c r="I337" s="193" t="s">
        <v>6</v>
      </c>
      <c r="J337" s="194" t="s">
        <v>5</v>
      </c>
      <c r="K337" s="198" t="str">
        <f>IF(A337="","",(VLOOKUP(A337,生徒名簿表!G:I,3,0)))</f>
        <v>入</v>
      </c>
      <c r="L337" s="186">
        <v>492</v>
      </c>
      <c r="M337" s="186">
        <f t="shared" si="21"/>
        <v>26</v>
      </c>
      <c r="N337" s="328" t="str">
        <f>IF(B337="","",(VLOOKUP(B337,生徒名簿表!G:I,2,0)))</f>
        <v>教育花子26</v>
      </c>
      <c r="O337" s="328"/>
      <c r="P337" s="328"/>
      <c r="Q337" s="328"/>
      <c r="R337" s="329"/>
      <c r="S337" s="35" t="s">
        <v>6</v>
      </c>
      <c r="T337" s="32" t="s">
        <v>5</v>
      </c>
      <c r="U337" s="33" t="str">
        <f>IF(B337="","",(VLOOKUP(B337,生徒名簿表!G:I,3,0)))</f>
        <v>入</v>
      </c>
    </row>
    <row r="338" spans="1:21" ht="23.4" customHeight="1" x14ac:dyDescent="0.45">
      <c r="A338" s="61">
        <v>1</v>
      </c>
      <c r="B338" s="62">
        <v>26</v>
      </c>
      <c r="D338" s="186">
        <v>468</v>
      </c>
      <c r="E338" s="185">
        <f t="shared" si="20"/>
        <v>1</v>
      </c>
      <c r="F338" s="415" t="str">
        <f>IF(A338="","",(VLOOKUP(A338,生徒名簿表!G:I,2,0)))</f>
        <v>教育花子1</v>
      </c>
      <c r="G338" s="416"/>
      <c r="H338" s="417"/>
      <c r="I338" s="193" t="s">
        <v>6</v>
      </c>
      <c r="J338" s="194" t="s">
        <v>5</v>
      </c>
      <c r="K338" s="198" t="str">
        <f>IF(A338="","",(VLOOKUP(A338,生徒名簿表!G:I,3,0)))</f>
        <v>入</v>
      </c>
      <c r="L338" s="186">
        <v>493</v>
      </c>
      <c r="M338" s="186">
        <f t="shared" si="21"/>
        <v>26</v>
      </c>
      <c r="N338" s="328" t="str">
        <f>IF(B338="","",(VLOOKUP(B338,生徒名簿表!G:I,2,0)))</f>
        <v>教育花子26</v>
      </c>
      <c r="O338" s="328"/>
      <c r="P338" s="328"/>
      <c r="Q338" s="328"/>
      <c r="R338" s="329"/>
      <c r="S338" s="35" t="s">
        <v>6</v>
      </c>
      <c r="T338" s="32" t="s">
        <v>5</v>
      </c>
      <c r="U338" s="33" t="str">
        <f>IF(B338="","",(VLOOKUP(B338,生徒名簿表!G:I,3,0)))</f>
        <v>入</v>
      </c>
    </row>
    <row r="339" spans="1:21" ht="23.4" customHeight="1" x14ac:dyDescent="0.45">
      <c r="A339" s="61">
        <v>1</v>
      </c>
      <c r="B339" s="62">
        <v>26</v>
      </c>
      <c r="D339" s="186">
        <v>469</v>
      </c>
      <c r="E339" s="185">
        <f t="shared" si="20"/>
        <v>1</v>
      </c>
      <c r="F339" s="415" t="str">
        <f>IF(A339="","",(VLOOKUP(A339,生徒名簿表!G:I,2,0)))</f>
        <v>教育花子1</v>
      </c>
      <c r="G339" s="416"/>
      <c r="H339" s="417"/>
      <c r="I339" s="193" t="s">
        <v>6</v>
      </c>
      <c r="J339" s="194" t="s">
        <v>5</v>
      </c>
      <c r="K339" s="198" t="str">
        <f>IF(A339="","",(VLOOKUP(A339,生徒名簿表!G:I,3,0)))</f>
        <v>入</v>
      </c>
      <c r="L339" s="186">
        <v>494</v>
      </c>
      <c r="M339" s="186">
        <f t="shared" si="21"/>
        <v>26</v>
      </c>
      <c r="N339" s="328" t="str">
        <f>IF(B339="","",(VLOOKUP(B339,生徒名簿表!G:I,2,0)))</f>
        <v>教育花子26</v>
      </c>
      <c r="O339" s="328"/>
      <c r="P339" s="328"/>
      <c r="Q339" s="328"/>
      <c r="R339" s="329"/>
      <c r="S339" s="35" t="s">
        <v>6</v>
      </c>
      <c r="T339" s="32" t="s">
        <v>5</v>
      </c>
      <c r="U339" s="33" t="str">
        <f>IF(B339="","",(VLOOKUP(B339,生徒名簿表!G:I,3,0)))</f>
        <v>入</v>
      </c>
    </row>
    <row r="340" spans="1:21" ht="23.4" customHeight="1" x14ac:dyDescent="0.45">
      <c r="A340" s="61">
        <v>1</v>
      </c>
      <c r="B340" s="62">
        <v>26</v>
      </c>
      <c r="D340" s="186">
        <v>470</v>
      </c>
      <c r="E340" s="185">
        <f t="shared" si="20"/>
        <v>1</v>
      </c>
      <c r="F340" s="415" t="str">
        <f>IF(A340="","",(VLOOKUP(A340,生徒名簿表!G:I,2,0)))</f>
        <v>教育花子1</v>
      </c>
      <c r="G340" s="416"/>
      <c r="H340" s="417"/>
      <c r="I340" s="193" t="s">
        <v>6</v>
      </c>
      <c r="J340" s="194" t="s">
        <v>5</v>
      </c>
      <c r="K340" s="198" t="str">
        <f>IF(A340="","",(VLOOKUP(A340,生徒名簿表!G:I,3,0)))</f>
        <v>入</v>
      </c>
      <c r="L340" s="186">
        <v>495</v>
      </c>
      <c r="M340" s="186">
        <f t="shared" si="21"/>
        <v>26</v>
      </c>
      <c r="N340" s="328" t="str">
        <f>IF(B340="","",(VLOOKUP(B340,生徒名簿表!G:I,2,0)))</f>
        <v>教育花子26</v>
      </c>
      <c r="O340" s="328"/>
      <c r="P340" s="328"/>
      <c r="Q340" s="328"/>
      <c r="R340" s="329"/>
      <c r="S340" s="35" t="s">
        <v>6</v>
      </c>
      <c r="T340" s="32" t="s">
        <v>5</v>
      </c>
      <c r="U340" s="33" t="str">
        <f>IF(B340="","",(VLOOKUP(B340,生徒名簿表!G:I,3,0)))</f>
        <v>入</v>
      </c>
    </row>
    <row r="341" spans="1:21" ht="23.4" customHeight="1" x14ac:dyDescent="0.45">
      <c r="A341" s="61">
        <v>1</v>
      </c>
      <c r="B341" s="62">
        <v>26</v>
      </c>
      <c r="D341" s="186">
        <v>471</v>
      </c>
      <c r="E341" s="185">
        <f t="shared" si="20"/>
        <v>1</v>
      </c>
      <c r="F341" s="415" t="str">
        <f>IF(A341="","",(VLOOKUP(A341,生徒名簿表!G:I,2,0)))</f>
        <v>教育花子1</v>
      </c>
      <c r="G341" s="416"/>
      <c r="H341" s="417"/>
      <c r="I341" s="193" t="s">
        <v>6</v>
      </c>
      <c r="J341" s="194" t="s">
        <v>5</v>
      </c>
      <c r="K341" s="198" t="str">
        <f>IF(A341="","",(VLOOKUP(A341,生徒名簿表!G:I,3,0)))</f>
        <v>入</v>
      </c>
      <c r="L341" s="186">
        <v>496</v>
      </c>
      <c r="M341" s="186">
        <f t="shared" si="21"/>
        <v>26</v>
      </c>
      <c r="N341" s="328" t="str">
        <f>IF(B341="","",(VLOOKUP(B341,生徒名簿表!G:I,2,0)))</f>
        <v>教育花子26</v>
      </c>
      <c r="O341" s="328"/>
      <c r="P341" s="328"/>
      <c r="Q341" s="328"/>
      <c r="R341" s="329"/>
      <c r="S341" s="35" t="s">
        <v>6</v>
      </c>
      <c r="T341" s="32" t="s">
        <v>5</v>
      </c>
      <c r="U341" s="33" t="str">
        <f>IF(B341="","",(VLOOKUP(B341,生徒名簿表!G:I,3,0)))</f>
        <v>入</v>
      </c>
    </row>
    <row r="342" spans="1:21" ht="23.4" customHeight="1" x14ac:dyDescent="0.45">
      <c r="A342" s="61">
        <v>1</v>
      </c>
      <c r="B342" s="62">
        <v>26</v>
      </c>
      <c r="D342" s="186">
        <v>472</v>
      </c>
      <c r="E342" s="185">
        <f t="shared" si="20"/>
        <v>1</v>
      </c>
      <c r="F342" s="415" t="str">
        <f>IF(A342="","",(VLOOKUP(A342,生徒名簿表!G:I,2,0)))</f>
        <v>教育花子1</v>
      </c>
      <c r="G342" s="416"/>
      <c r="H342" s="417"/>
      <c r="I342" s="193" t="s">
        <v>6</v>
      </c>
      <c r="J342" s="194" t="s">
        <v>5</v>
      </c>
      <c r="K342" s="198" t="str">
        <f>IF(A342="","",(VLOOKUP(A342,生徒名簿表!G:I,3,0)))</f>
        <v>入</v>
      </c>
      <c r="L342" s="186">
        <v>497</v>
      </c>
      <c r="M342" s="186">
        <f t="shared" si="21"/>
        <v>26</v>
      </c>
      <c r="N342" s="328" t="str">
        <f>IF(B342="","",(VLOOKUP(B342,生徒名簿表!G:I,2,0)))</f>
        <v>教育花子26</v>
      </c>
      <c r="O342" s="328"/>
      <c r="P342" s="328"/>
      <c r="Q342" s="328"/>
      <c r="R342" s="329"/>
      <c r="S342" s="35" t="s">
        <v>6</v>
      </c>
      <c r="T342" s="32" t="s">
        <v>5</v>
      </c>
      <c r="U342" s="33" t="str">
        <f>IF(B342="","",(VLOOKUP(B342,生徒名簿表!G:I,3,0)))</f>
        <v>入</v>
      </c>
    </row>
    <row r="343" spans="1:21" ht="23.4" customHeight="1" x14ac:dyDescent="0.45">
      <c r="A343" s="61">
        <v>1</v>
      </c>
      <c r="B343" s="62">
        <v>26</v>
      </c>
      <c r="D343" s="186">
        <v>473</v>
      </c>
      <c r="E343" s="185">
        <f t="shared" si="20"/>
        <v>1</v>
      </c>
      <c r="F343" s="415" t="str">
        <f>IF(A343="","",(VLOOKUP(A343,生徒名簿表!G:I,2,0)))</f>
        <v>教育花子1</v>
      </c>
      <c r="G343" s="416"/>
      <c r="H343" s="417"/>
      <c r="I343" s="193" t="s">
        <v>6</v>
      </c>
      <c r="J343" s="194" t="s">
        <v>5</v>
      </c>
      <c r="K343" s="198" t="str">
        <f>IF(A343="","",(VLOOKUP(A343,生徒名簿表!G:I,3,0)))</f>
        <v>入</v>
      </c>
      <c r="L343" s="186">
        <v>498</v>
      </c>
      <c r="M343" s="186">
        <f t="shared" si="21"/>
        <v>26</v>
      </c>
      <c r="N343" s="328" t="str">
        <f>IF(B343="","",(VLOOKUP(B343,生徒名簿表!G:I,2,0)))</f>
        <v>教育花子26</v>
      </c>
      <c r="O343" s="328"/>
      <c r="P343" s="328"/>
      <c r="Q343" s="328"/>
      <c r="R343" s="329"/>
      <c r="S343" s="35" t="s">
        <v>6</v>
      </c>
      <c r="T343" s="32" t="s">
        <v>5</v>
      </c>
      <c r="U343" s="33" t="str">
        <f>IF(B343="","",(VLOOKUP(B343,生徒名簿表!G:I,3,0)))</f>
        <v>入</v>
      </c>
    </row>
    <row r="344" spans="1:21" ht="23.4" customHeight="1" x14ac:dyDescent="0.45">
      <c r="A344" s="61">
        <v>1</v>
      </c>
      <c r="B344" s="62">
        <v>26</v>
      </c>
      <c r="D344" s="186">
        <v>474</v>
      </c>
      <c r="E344" s="185">
        <f t="shared" si="20"/>
        <v>1</v>
      </c>
      <c r="F344" s="415" t="str">
        <f>IF(A344="","",(VLOOKUP(A344,生徒名簿表!G:I,2,0)))</f>
        <v>教育花子1</v>
      </c>
      <c r="G344" s="416"/>
      <c r="H344" s="417"/>
      <c r="I344" s="193" t="s">
        <v>6</v>
      </c>
      <c r="J344" s="194" t="s">
        <v>5</v>
      </c>
      <c r="K344" s="198" t="str">
        <f>IF(A344="","",(VLOOKUP(A344,生徒名簿表!G:I,3,0)))</f>
        <v>入</v>
      </c>
      <c r="L344" s="186">
        <v>499</v>
      </c>
      <c r="M344" s="186">
        <f t="shared" si="21"/>
        <v>26</v>
      </c>
      <c r="N344" s="328" t="str">
        <f>IF(B344="","",(VLOOKUP(B344,生徒名簿表!G:I,2,0)))</f>
        <v>教育花子26</v>
      </c>
      <c r="O344" s="328"/>
      <c r="P344" s="328"/>
      <c r="Q344" s="328"/>
      <c r="R344" s="329"/>
      <c r="S344" s="35" t="s">
        <v>6</v>
      </c>
      <c r="T344" s="32" t="s">
        <v>5</v>
      </c>
      <c r="U344" s="33" t="str">
        <f>IF(B344="","",(VLOOKUP(B344,生徒名簿表!G:I,3,0)))</f>
        <v>入</v>
      </c>
    </row>
    <row r="345" spans="1:21" ht="23.4" customHeight="1" x14ac:dyDescent="0.45">
      <c r="A345" s="61">
        <v>1</v>
      </c>
      <c r="B345" s="62">
        <v>26</v>
      </c>
      <c r="D345" s="186">
        <v>475</v>
      </c>
      <c r="E345" s="185">
        <f t="shared" si="20"/>
        <v>1</v>
      </c>
      <c r="F345" s="415" t="str">
        <f>IF(A345="","",(VLOOKUP(A345,生徒名簿表!G:I,2,0)))</f>
        <v>教育花子1</v>
      </c>
      <c r="G345" s="416"/>
      <c r="H345" s="417"/>
      <c r="I345" s="193" t="s">
        <v>6</v>
      </c>
      <c r="J345" s="194" t="s">
        <v>5</v>
      </c>
      <c r="K345" s="198" t="str">
        <f>IF(A345="","",(VLOOKUP(A345,生徒名簿表!G:I,3,0)))</f>
        <v>入</v>
      </c>
      <c r="L345" s="186">
        <v>500</v>
      </c>
      <c r="M345" s="186">
        <f t="shared" si="21"/>
        <v>26</v>
      </c>
      <c r="N345" s="328" t="str">
        <f>IF(B345="","",(VLOOKUP(B345,生徒名簿表!G:I,2,0)))</f>
        <v>教育花子26</v>
      </c>
      <c r="O345" s="328"/>
      <c r="P345" s="328"/>
      <c r="Q345" s="328"/>
      <c r="R345" s="329"/>
      <c r="S345" s="35" t="s">
        <v>6</v>
      </c>
      <c r="T345" s="32" t="s">
        <v>5</v>
      </c>
      <c r="U345" s="33" t="str">
        <f>IF(B345="","",(VLOOKUP(B345,生徒名簿表!G:I,3,0)))</f>
        <v>入</v>
      </c>
    </row>
    <row r="346" spans="1:21" ht="4.5" customHeight="1" x14ac:dyDescent="0.45"/>
    <row r="347" spans="1:21" ht="27" customHeight="1" x14ac:dyDescent="0.45">
      <c r="D347" s="418" t="s">
        <v>3</v>
      </c>
      <c r="E347" s="419"/>
      <c r="F347" s="419"/>
      <c r="G347" s="419"/>
      <c r="H347" s="420"/>
      <c r="I347" s="390" t="s">
        <v>579</v>
      </c>
      <c r="J347" s="391"/>
      <c r="K347" s="391"/>
      <c r="L347" s="392"/>
      <c r="M347" s="393" t="s">
        <v>578</v>
      </c>
      <c r="N347" s="394"/>
      <c r="O347" s="394"/>
      <c r="P347" s="394"/>
      <c r="Q347" s="395"/>
      <c r="R347" s="389" t="s">
        <v>1</v>
      </c>
      <c r="S347" s="389"/>
      <c r="T347" s="389"/>
      <c r="U347" s="389"/>
    </row>
    <row r="348" spans="1:21" ht="3.75" customHeight="1" thickBot="1" x14ac:dyDescent="0.5">
      <c r="K348" s="405"/>
      <c r="L348" s="405"/>
      <c r="M348" s="197"/>
    </row>
    <row r="349" spans="1:21" ht="15" customHeight="1" x14ac:dyDescent="0.45">
      <c r="D349" s="406" t="s">
        <v>1442</v>
      </c>
      <c r="E349" s="406"/>
      <c r="F349" s="407"/>
      <c r="G349" s="407"/>
      <c r="H349" s="407"/>
      <c r="I349" s="407"/>
      <c r="J349" s="407"/>
      <c r="K349" s="408"/>
      <c r="L349" s="409" t="s">
        <v>0</v>
      </c>
      <c r="M349" s="410"/>
      <c r="N349" s="411"/>
      <c r="O349" s="337">
        <f>O34</f>
        <v>0</v>
      </c>
      <c r="P349" s="338"/>
      <c r="Q349" s="338"/>
      <c r="R349" s="338"/>
      <c r="S349" s="338"/>
      <c r="T349" s="338"/>
      <c r="U349" s="339"/>
    </row>
    <row r="350" spans="1:21" ht="15" customHeight="1" thickBot="1" x14ac:dyDescent="0.5">
      <c r="D350" s="407"/>
      <c r="E350" s="407"/>
      <c r="F350" s="407"/>
      <c r="G350" s="407"/>
      <c r="H350" s="407"/>
      <c r="I350" s="407"/>
      <c r="J350" s="407"/>
      <c r="K350" s="408"/>
      <c r="L350" s="412"/>
      <c r="M350" s="413"/>
      <c r="N350" s="414"/>
      <c r="O350" s="340"/>
      <c r="P350" s="341"/>
      <c r="Q350" s="341"/>
      <c r="R350" s="341"/>
      <c r="S350" s="341"/>
      <c r="T350" s="341"/>
      <c r="U350" s="342"/>
    </row>
  </sheetData>
  <mergeCells count="741">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D38:E38"/>
    <mergeCell ref="D72:E72"/>
    <mergeCell ref="D73:E73"/>
    <mergeCell ref="D107:E107"/>
    <mergeCell ref="D108:E108"/>
    <mergeCell ref="D142:E142"/>
    <mergeCell ref="D143:E143"/>
    <mergeCell ref="D177:E177"/>
    <mergeCell ref="D178:E178"/>
    <mergeCell ref="D1:U1"/>
    <mergeCell ref="F2:G2"/>
    <mergeCell ref="I2:J2"/>
    <mergeCell ref="K2:L2"/>
    <mergeCell ref="P2:Q2"/>
    <mergeCell ref="F6:H6"/>
    <mergeCell ref="N6:R6"/>
    <mergeCell ref="A1:B2"/>
    <mergeCell ref="D2:E2"/>
    <mergeCell ref="D3:E3"/>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R32:U32"/>
    <mergeCell ref="F27:H27"/>
    <mergeCell ref="N27:R27"/>
    <mergeCell ref="F28:H28"/>
    <mergeCell ref="N28:R28"/>
    <mergeCell ref="F29:H29"/>
    <mergeCell ref="N29:R29"/>
    <mergeCell ref="M32:Q32"/>
    <mergeCell ref="K33:L33"/>
    <mergeCell ref="D34:K35"/>
    <mergeCell ref="L34:N35"/>
    <mergeCell ref="O34:U35"/>
    <mergeCell ref="D36:U36"/>
    <mergeCell ref="F37:G37"/>
    <mergeCell ref="I37:J37"/>
    <mergeCell ref="K37:L37"/>
    <mergeCell ref="P37:Q37"/>
    <mergeCell ref="D37:E37"/>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I67:L67"/>
    <mergeCell ref="R67:U67"/>
    <mergeCell ref="F62:H62"/>
    <mergeCell ref="N62:R62"/>
    <mergeCell ref="F63:H63"/>
    <mergeCell ref="N63:R63"/>
    <mergeCell ref="F64:H64"/>
    <mergeCell ref="N64:R64"/>
    <mergeCell ref="M67:Q67"/>
    <mergeCell ref="K68:L68"/>
    <mergeCell ref="D69:K70"/>
    <mergeCell ref="L69:N70"/>
    <mergeCell ref="O69:U70"/>
    <mergeCell ref="D71:U71"/>
    <mergeCell ref="F72:G72"/>
    <mergeCell ref="I72:J72"/>
    <mergeCell ref="K72:L72"/>
    <mergeCell ref="P72:Q72"/>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R102:U102"/>
    <mergeCell ref="F97:H97"/>
    <mergeCell ref="N97:R97"/>
    <mergeCell ref="F98:H98"/>
    <mergeCell ref="N98:R98"/>
    <mergeCell ref="F99:H99"/>
    <mergeCell ref="N99:R99"/>
    <mergeCell ref="K103:L103"/>
    <mergeCell ref="D104:K105"/>
    <mergeCell ref="L104:N105"/>
    <mergeCell ref="O104:U105"/>
    <mergeCell ref="D106:U106"/>
    <mergeCell ref="F107:G107"/>
    <mergeCell ref="I107:J107"/>
    <mergeCell ref="K107:L107"/>
    <mergeCell ref="P107:Q107"/>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I137:L137"/>
    <mergeCell ref="R137:U137"/>
    <mergeCell ref="F132:H132"/>
    <mergeCell ref="N132:R132"/>
    <mergeCell ref="F133:H133"/>
    <mergeCell ref="N133:R133"/>
    <mergeCell ref="F134:H134"/>
    <mergeCell ref="N134:R134"/>
    <mergeCell ref="K138:L138"/>
    <mergeCell ref="D139:K140"/>
    <mergeCell ref="L139:N140"/>
    <mergeCell ref="O139:U140"/>
    <mergeCell ref="D141:U141"/>
    <mergeCell ref="F142:G142"/>
    <mergeCell ref="I142:J142"/>
    <mergeCell ref="K142:L142"/>
    <mergeCell ref="P142:Q142"/>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R172:U172"/>
    <mergeCell ref="F167:H167"/>
    <mergeCell ref="N167:R167"/>
    <mergeCell ref="F168:H168"/>
    <mergeCell ref="N168:R168"/>
    <mergeCell ref="F169:H169"/>
    <mergeCell ref="N169:R169"/>
    <mergeCell ref="K173:L173"/>
    <mergeCell ref="D174:K175"/>
    <mergeCell ref="L174:N175"/>
    <mergeCell ref="O174:U175"/>
    <mergeCell ref="D176:U176"/>
    <mergeCell ref="F177:G177"/>
    <mergeCell ref="I177:J177"/>
    <mergeCell ref="K177:L177"/>
    <mergeCell ref="P177:Q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I207:L207"/>
    <mergeCell ref="R207:U207"/>
    <mergeCell ref="F202:H202"/>
    <mergeCell ref="N202:R202"/>
    <mergeCell ref="F203:H203"/>
    <mergeCell ref="N203:R203"/>
    <mergeCell ref="F204:H204"/>
    <mergeCell ref="N204:R204"/>
    <mergeCell ref="K208:L208"/>
    <mergeCell ref="D209:K210"/>
    <mergeCell ref="L209:N210"/>
    <mergeCell ref="O209:U210"/>
    <mergeCell ref="D211:U211"/>
    <mergeCell ref="F212:G212"/>
    <mergeCell ref="I212:J212"/>
    <mergeCell ref="K212:L212"/>
    <mergeCell ref="P212:Q212"/>
    <mergeCell ref="D212:E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R242:U242"/>
    <mergeCell ref="F237:H237"/>
    <mergeCell ref="N237:R237"/>
    <mergeCell ref="F238:H238"/>
    <mergeCell ref="N238:R238"/>
    <mergeCell ref="F239:H239"/>
    <mergeCell ref="N239:R239"/>
    <mergeCell ref="K243:L243"/>
    <mergeCell ref="D244:K245"/>
    <mergeCell ref="L244:N245"/>
    <mergeCell ref="O244:U245"/>
    <mergeCell ref="D246:U246"/>
    <mergeCell ref="F247:G247"/>
    <mergeCell ref="I247:J247"/>
    <mergeCell ref="K247:L247"/>
    <mergeCell ref="P247:Q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I277:L277"/>
    <mergeCell ref="R277:U277"/>
    <mergeCell ref="F272:H272"/>
    <mergeCell ref="N272:R272"/>
    <mergeCell ref="F273:H273"/>
    <mergeCell ref="N273:R273"/>
    <mergeCell ref="F274:H274"/>
    <mergeCell ref="N274:R274"/>
    <mergeCell ref="K278:L278"/>
    <mergeCell ref="D279:K280"/>
    <mergeCell ref="L279:N280"/>
    <mergeCell ref="O279:U280"/>
    <mergeCell ref="D281:U281"/>
    <mergeCell ref="F282:G282"/>
    <mergeCell ref="I282:J282"/>
    <mergeCell ref="K282:L282"/>
    <mergeCell ref="P282:Q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R312:U312"/>
    <mergeCell ref="F307:H307"/>
    <mergeCell ref="N307:R307"/>
    <mergeCell ref="F308:H308"/>
    <mergeCell ref="N308:R308"/>
    <mergeCell ref="F309:H309"/>
    <mergeCell ref="N309:R309"/>
    <mergeCell ref="F318:G318"/>
    <mergeCell ref="I318:O318"/>
    <mergeCell ref="P318:Q318"/>
    <mergeCell ref="R318:U318"/>
    <mergeCell ref="F320:H320"/>
    <mergeCell ref="I320:K320"/>
    <mergeCell ref="N320:R320"/>
    <mergeCell ref="S320:U320"/>
    <mergeCell ref="K313:L313"/>
    <mergeCell ref="D314:K315"/>
    <mergeCell ref="L314:N315"/>
    <mergeCell ref="O314:U315"/>
    <mergeCell ref="D316:U316"/>
    <mergeCell ref="F317:G317"/>
    <mergeCell ref="I317:J317"/>
    <mergeCell ref="K317:L317"/>
    <mergeCell ref="P317:Q317"/>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I347:L347"/>
    <mergeCell ref="R347:U347"/>
    <mergeCell ref="M347:Q347"/>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最初にお読み願います</vt:lpstr>
      <vt:lpstr>学校番号一覧表</vt:lpstr>
      <vt:lpstr>①出品明細書入力方法</vt:lpstr>
      <vt:lpstr>校内審査（内審）の点数計算</vt:lpstr>
      <vt:lpstr>①出品明細書</vt:lpstr>
      <vt:lpstr>　出品目録入力方法</vt:lpstr>
      <vt:lpstr>生徒名簿表</vt:lpstr>
      <vt:lpstr>　毛筆出品目録</vt:lpstr>
      <vt:lpstr>　硬筆　出品目録 </vt:lpstr>
      <vt:lpstr>'　硬筆　出品目録 '!Print_Area</vt:lpstr>
      <vt:lpstr>'　出品目録入力方法'!Print_Area</vt:lpstr>
      <vt:lpstr>'　毛筆出品目録'!Print_Area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教育出版社 株式会社</cp:lastModifiedBy>
  <cp:lastPrinted>2024-06-26T04:01:59Z</cp:lastPrinted>
  <dcterms:created xsi:type="dcterms:W3CDTF">2023-06-26T23:44:08Z</dcterms:created>
  <dcterms:modified xsi:type="dcterms:W3CDTF">2024-08-23T00:31:53Z</dcterms:modified>
</cp:coreProperties>
</file>